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d.docs.live.net/f5ac19474e578c86/Documents/SKRIPSI/DATAA/"/>
    </mc:Choice>
  </mc:AlternateContent>
  <xr:revisionPtr revIDLastSave="0" documentId="8_{19A12E6C-9C9C-4B83-B2A0-4A9CCC523DFD}" xr6:coauthVersionLast="47" xr6:coauthVersionMax="47" xr10:uidLastSave="{00000000-0000-0000-0000-000000000000}"/>
  <bookViews>
    <workbookView xWindow="-120" yWindow="-120" windowWidth="20730" windowHeight="11760" activeTab="2" xr2:uid="{00000000-000D-0000-FFFF-FFFF00000000}"/>
  </bookViews>
  <sheets>
    <sheet name="Form Responses 1" sheetId="1" r:id="rId1"/>
    <sheet name="self-efficacy" sheetId="2" r:id="rId2"/>
    <sheet name="career adaptability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3" i="3" l="1"/>
  <c r="Y4" i="3"/>
  <c r="Y5" i="3"/>
  <c r="Y6" i="3"/>
  <c r="Y7" i="3"/>
  <c r="Y8" i="3"/>
  <c r="Y9" i="3"/>
  <c r="Y10" i="3"/>
  <c r="Y11" i="3"/>
  <c r="Y12" i="3"/>
  <c r="Y13" i="3"/>
  <c r="Y14" i="3"/>
  <c r="Y15" i="3"/>
  <c r="Y16" i="3"/>
  <c r="Y17" i="3"/>
  <c r="Y18" i="3"/>
  <c r="Y19" i="3"/>
  <c r="Y20" i="3"/>
  <c r="Y21" i="3"/>
  <c r="Y22" i="3"/>
  <c r="Y23" i="3"/>
  <c r="Y24" i="3"/>
  <c r="Y25" i="3"/>
  <c r="Y26" i="3"/>
  <c r="Y27" i="3"/>
  <c r="Y28" i="3"/>
  <c r="Y29" i="3"/>
  <c r="Y30" i="3"/>
  <c r="Y31" i="3"/>
  <c r="Y32" i="3"/>
  <c r="Y33" i="3"/>
  <c r="Y34" i="3"/>
  <c r="Y35" i="3"/>
  <c r="Y36" i="3"/>
  <c r="Y37" i="3"/>
  <c r="Y38" i="3"/>
  <c r="Y39" i="3"/>
  <c r="Y40" i="3"/>
  <c r="Y41" i="3"/>
  <c r="Y42" i="3"/>
  <c r="Y43" i="3"/>
  <c r="Y44" i="3"/>
  <c r="Y45" i="3"/>
  <c r="Y46" i="3"/>
  <c r="Y47" i="3"/>
  <c r="Y48" i="3"/>
  <c r="Y49" i="3"/>
  <c r="Y50" i="3"/>
  <c r="Y51" i="3"/>
  <c r="Y52" i="3"/>
  <c r="Y53" i="3"/>
  <c r="Y54" i="3"/>
  <c r="Y55" i="3"/>
  <c r="Y56" i="3"/>
  <c r="Y57" i="3"/>
  <c r="Y58" i="3"/>
  <c r="Y59" i="3"/>
  <c r="Y60" i="3"/>
  <c r="Y61" i="3"/>
  <c r="Y62" i="3"/>
  <c r="Y63" i="3"/>
  <c r="Y64" i="3"/>
  <c r="Y65" i="3"/>
  <c r="Y66" i="3"/>
  <c r="Y67" i="3"/>
  <c r="Y68" i="3"/>
  <c r="Y69" i="3"/>
  <c r="Y70" i="3"/>
  <c r="Y71" i="3"/>
  <c r="Y72" i="3"/>
  <c r="Y73" i="3"/>
  <c r="Y74" i="3"/>
  <c r="Y75" i="3"/>
  <c r="Y2" i="3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3" i="2"/>
  <c r="K2" i="2"/>
  <c r="R4" i="2" l="1"/>
  <c r="R3" i="2"/>
  <c r="AF4" i="3"/>
  <c r="AF3" i="3"/>
  <c r="AF8" i="3"/>
  <c r="AF7" i="3"/>
  <c r="AF6" i="3"/>
  <c r="AF5" i="3"/>
  <c r="Z2" i="3" l="1"/>
  <c r="Z75" i="3"/>
  <c r="Z74" i="3"/>
  <c r="Z73" i="3"/>
  <c r="Z72" i="3"/>
  <c r="Z71" i="3"/>
  <c r="Z70" i="3"/>
  <c r="Z69" i="3"/>
  <c r="Z68" i="3"/>
  <c r="Z67" i="3"/>
  <c r="Z66" i="3"/>
  <c r="Z65" i="3"/>
  <c r="Z64" i="3"/>
  <c r="Z63" i="3"/>
  <c r="Z62" i="3"/>
  <c r="Z61" i="3"/>
  <c r="Z60" i="3"/>
  <c r="Z59" i="3"/>
  <c r="Z58" i="3"/>
  <c r="Z57" i="3"/>
  <c r="Z56" i="3"/>
  <c r="Z55" i="3"/>
  <c r="Z54" i="3"/>
  <c r="Z53" i="3"/>
  <c r="Z52" i="3"/>
  <c r="Z51" i="3"/>
  <c r="Z50" i="3"/>
  <c r="Z49" i="3"/>
  <c r="Z48" i="3"/>
  <c r="Z47" i="3"/>
  <c r="Z46" i="3"/>
  <c r="Z45" i="3"/>
  <c r="Z44" i="3"/>
  <c r="Z43" i="3"/>
  <c r="Z42" i="3"/>
  <c r="Z41" i="3"/>
  <c r="Z40" i="3"/>
  <c r="Z39" i="3"/>
  <c r="Z38" i="3"/>
  <c r="Z37" i="3"/>
  <c r="Z36" i="3"/>
  <c r="Z35" i="3"/>
  <c r="Z34" i="3"/>
  <c r="Z33" i="3"/>
  <c r="Z32" i="3"/>
  <c r="Z31" i="3"/>
  <c r="Z30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Z11" i="3"/>
  <c r="Z10" i="3"/>
  <c r="Z9" i="3"/>
  <c r="Z8" i="3"/>
  <c r="Z7" i="3"/>
  <c r="Z6" i="3"/>
  <c r="Z5" i="3"/>
  <c r="Z4" i="3"/>
  <c r="Z3" i="3"/>
  <c r="R8" i="2"/>
  <c r="R7" i="2"/>
  <c r="R6" i="2"/>
  <c r="R5" i="2"/>
  <c r="L2" i="2" l="1"/>
  <c r="L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AG8" i="3"/>
  <c r="AG7" i="3"/>
  <c r="AG6" i="3"/>
  <c r="AG5" i="3"/>
  <c r="AG4" i="3"/>
  <c r="AG9" i="3" l="1"/>
  <c r="AH4" i="3" s="1"/>
  <c r="AH5" i="3"/>
  <c r="AH6" i="3"/>
  <c r="AH7" i="3"/>
  <c r="AH8" i="3"/>
  <c r="S8" i="2"/>
  <c r="S7" i="2"/>
  <c r="S6" i="2"/>
  <c r="S5" i="2"/>
  <c r="S4" i="2"/>
  <c r="S9" i="2" l="1"/>
  <c r="T4" i="2" s="1"/>
  <c r="T5" i="2"/>
  <c r="T6" i="2"/>
  <c r="T7" i="2"/>
  <c r="T8" i="2"/>
  <c r="AH9" i="3"/>
  <c r="T9" i="2" l="1"/>
</calcChain>
</file>

<file path=xl/sharedStrings.xml><?xml version="1.0" encoding="utf-8"?>
<sst xmlns="http://schemas.openxmlformats.org/spreadsheetml/2006/main" count="272" uniqueCount="216">
  <si>
    <t>Timestamp</t>
  </si>
  <si>
    <t>Nama/Inisial</t>
  </si>
  <si>
    <t>Usia</t>
  </si>
  <si>
    <t>Lama Bekerja</t>
  </si>
  <si>
    <t>Saya dapat selalu menyelesaikan masalah yang sulit jika saya berusaha keras</t>
  </si>
  <si>
    <t>Saya mampu mencari cara untuk menyelesaikan masalah jika ada sesuatu yang menghambat tujuan saya</t>
  </si>
  <si>
    <t>Mudah bagi saya untuk tetap pada tujuan dan mencapai tujuan saya</t>
  </si>
  <si>
    <t>Saya yakin bahwa saya dapat bertindak dengan baik dalam situasi yang tidak terduga</t>
  </si>
  <si>
    <t>Berkat kemampuan saya, saya tahu bagaimana cara menghadapi situasi yang tidak terduga</t>
  </si>
  <si>
    <t>Saya dapat menyelesaikan berbagai permasalahan jika saya sungguh-sungguh dalam melakukannya</t>
  </si>
  <si>
    <t>Saya dapat tetap tenang saat menghadapi kesulitan karena saya dapat mengandalkan kemampuan saya untuk mengatasi hal tersebut</t>
  </si>
  <si>
    <t>Saat berhadapan dengan sebuah masalah, saya mempunyai banyak ide untuk mengatasinya</t>
  </si>
  <si>
    <t>Ketika berada dalam situasi sulit, saya dapat memikirkan cara untuk keluar dari kesulitan tersebut.</t>
  </si>
  <si>
    <t xml:space="preserve">Apapun yang terjadi, saya akan dapat mengatasinya dengan baik </t>
  </si>
  <si>
    <t>Saya memikirkan seperti apa masa depan saya kelak</t>
  </si>
  <si>
    <t>Saya menyadari bahwa pilihan di hari ini menentukan masa depan saya</t>
  </si>
  <si>
    <t>Saya menyiapkan masa depan saya</t>
  </si>
  <si>
    <t>Saya peduli pada pilihan karir dan pekerjaan yang harus saya tempuh</t>
  </si>
  <si>
    <t>Saya merencanakan bagaimana cara mencapai tujuan saya</t>
  </si>
  <si>
    <t>Saya Memperhatikan mengenai bagaimana karier saya</t>
  </si>
  <si>
    <t>Saya adalah orang yang optimis</t>
  </si>
  <si>
    <t>Saya suka membuat keputusan saya sendiri</t>
  </si>
  <si>
    <t>Saya bertanggung jawab atas tindakan saya</t>
  </si>
  <si>
    <t>Saya kuat mempertahankan apa yang saya percayai</t>
  </si>
  <si>
    <t>Saya percaya dengan diri sendiri</t>
  </si>
  <si>
    <t>Saya melakukan apa yang baik menurut saya</t>
  </si>
  <si>
    <t>Saya suka mengeksplorasi lingkungan sekitar</t>
  </si>
  <si>
    <t>Saya mencari kesempatan untuk berkembang sebagai seorang individu</t>
  </si>
  <si>
    <t>Saya mencari jalan alternatif sebelum menentukan pilihan</t>
  </si>
  <si>
    <t>Saya mengamati cara-cara yang berbeda dalam melakukan sesuatu</t>
  </si>
  <si>
    <t>Saya menggali lebih dalam jika saya memiliki pertanyaan</t>
  </si>
  <si>
    <t>Saya ingin tau tentang peluang-peluang baru</t>
  </si>
  <si>
    <t>Saya mengerjakan tugas saya secara efisien</t>
  </si>
  <si>
    <t>Saya berhati-hati dalam melakukan sesuatu dengan baik</t>
  </si>
  <si>
    <t>Saya tertarik mempelajari keterampilan baru</t>
  </si>
  <si>
    <t>Saya bekerja hingga batas kemampuan saya</t>
  </si>
  <si>
    <t>Saya suka menaklukan rintangan</t>
  </si>
  <si>
    <t>Saya suka menyelesaikan masalah</t>
  </si>
  <si>
    <t>Brigita</t>
  </si>
  <si>
    <t>2 Tahun</t>
  </si>
  <si>
    <t>Lidya</t>
  </si>
  <si>
    <t>27 Tahun</t>
  </si>
  <si>
    <t>3 tahun 10 bulan</t>
  </si>
  <si>
    <t>ACM</t>
  </si>
  <si>
    <t xml:space="preserve">9 Tahun </t>
  </si>
  <si>
    <t>r</t>
  </si>
  <si>
    <t>26 tahun</t>
  </si>
  <si>
    <t>4 tahun</t>
  </si>
  <si>
    <t>Bella Lalenoh</t>
  </si>
  <si>
    <t xml:space="preserve">5 tahun </t>
  </si>
  <si>
    <t>DES</t>
  </si>
  <si>
    <t>2thn</t>
  </si>
  <si>
    <t>GN</t>
  </si>
  <si>
    <t>27 THN</t>
  </si>
  <si>
    <t>4THN</t>
  </si>
  <si>
    <t>Haerani</t>
  </si>
  <si>
    <t>11 bulan</t>
  </si>
  <si>
    <t>R</t>
  </si>
  <si>
    <t>28 tahun</t>
  </si>
  <si>
    <t xml:space="preserve">Chandra Tresila Wesnaif </t>
  </si>
  <si>
    <t xml:space="preserve">26 Tahun </t>
  </si>
  <si>
    <t xml:space="preserve">4 THN 5 bulan </t>
  </si>
  <si>
    <t>Dewi Shinta Stevi ponto</t>
  </si>
  <si>
    <t>6thn</t>
  </si>
  <si>
    <t>Jefri Junius palenewen</t>
  </si>
  <si>
    <t>28 06 1995</t>
  </si>
  <si>
    <t xml:space="preserve">8 THN </t>
  </si>
  <si>
    <t>Sindy Mare</t>
  </si>
  <si>
    <t>25tahun</t>
  </si>
  <si>
    <t>7tahun</t>
  </si>
  <si>
    <t>Randi kalundang</t>
  </si>
  <si>
    <t>1 tahun</t>
  </si>
  <si>
    <t>Seprika</t>
  </si>
  <si>
    <t>26 thn</t>
  </si>
  <si>
    <t>Aenjeli Gonta</t>
  </si>
  <si>
    <t>Anggelina malaganda</t>
  </si>
  <si>
    <t>28 thn</t>
  </si>
  <si>
    <t>5 thn</t>
  </si>
  <si>
    <t>Carolin Roath</t>
  </si>
  <si>
    <t>4 Tahun</t>
  </si>
  <si>
    <t>Kiki palar</t>
  </si>
  <si>
    <t>3 tahun</t>
  </si>
  <si>
    <t>Leidy katilahe</t>
  </si>
  <si>
    <t>27 tahun</t>
  </si>
  <si>
    <t>8 tahun</t>
  </si>
  <si>
    <t>Tessa.R</t>
  </si>
  <si>
    <t>10 tahun</t>
  </si>
  <si>
    <t>Syalomita Zakawerus</t>
  </si>
  <si>
    <t>19 Tahun</t>
  </si>
  <si>
    <t>8 Bulan</t>
  </si>
  <si>
    <t>Martha Hitipeuw</t>
  </si>
  <si>
    <t>25 tahun</t>
  </si>
  <si>
    <t>5 tahun</t>
  </si>
  <si>
    <t>Ni ketut</t>
  </si>
  <si>
    <t>Sheila katuuk</t>
  </si>
  <si>
    <t>1thn</t>
  </si>
  <si>
    <t xml:space="preserve">Agnes feronika lengkong </t>
  </si>
  <si>
    <t>20 tahun</t>
  </si>
  <si>
    <t>Putri .A. Djumain</t>
  </si>
  <si>
    <t>2Thn</t>
  </si>
  <si>
    <t>Adelina Pongayouw</t>
  </si>
  <si>
    <t>26 Tahun</t>
  </si>
  <si>
    <t>6 Tahun</t>
  </si>
  <si>
    <t>Sary</t>
  </si>
  <si>
    <t>3thn</t>
  </si>
  <si>
    <t>eve</t>
  </si>
  <si>
    <t>24 tahun</t>
  </si>
  <si>
    <t xml:space="preserve">Sartika tendong </t>
  </si>
  <si>
    <t>9thn</t>
  </si>
  <si>
    <t xml:space="preserve">Brando Da silva </t>
  </si>
  <si>
    <t>OD</t>
  </si>
  <si>
    <t>Florencia anggi natalia sayangbati</t>
  </si>
  <si>
    <t>18 tahun</t>
  </si>
  <si>
    <t>6 bulan</t>
  </si>
  <si>
    <t>Veren Raranta</t>
  </si>
  <si>
    <t>Adventia</t>
  </si>
  <si>
    <t>2 tahun</t>
  </si>
  <si>
    <t>Ronaldo Welong</t>
  </si>
  <si>
    <t>25 Tahun</t>
  </si>
  <si>
    <t>3 Tahun</t>
  </si>
  <si>
    <t>Yondris</t>
  </si>
  <si>
    <t>5bulan</t>
  </si>
  <si>
    <t>Ratih Sitorus</t>
  </si>
  <si>
    <t xml:space="preserve">24 Tahun </t>
  </si>
  <si>
    <t>Robert Welong</t>
  </si>
  <si>
    <t>28 Tahun</t>
  </si>
  <si>
    <t>9 Tahun</t>
  </si>
  <si>
    <t>Diana ulipi</t>
  </si>
  <si>
    <t>Lovely. C</t>
  </si>
  <si>
    <t>Avika</t>
  </si>
  <si>
    <t>10 bulan</t>
  </si>
  <si>
    <t>I</t>
  </si>
  <si>
    <t>25thn</t>
  </si>
  <si>
    <t>Mega Kusuma Pratama</t>
  </si>
  <si>
    <t>2 tahun 4 bulan</t>
  </si>
  <si>
    <t>Yesaya lengkong</t>
  </si>
  <si>
    <t xml:space="preserve">8 bulan? </t>
  </si>
  <si>
    <t>Henny. B</t>
  </si>
  <si>
    <t>Alfian</t>
  </si>
  <si>
    <t>Yulin Runtuwene</t>
  </si>
  <si>
    <t>27tahun</t>
  </si>
  <si>
    <t>Berta</t>
  </si>
  <si>
    <t>Tiurma</t>
  </si>
  <si>
    <t>24 Tahun</t>
  </si>
  <si>
    <t>1 Tahun</t>
  </si>
  <si>
    <t>Noval</t>
  </si>
  <si>
    <t xml:space="preserve">6 bulan </t>
  </si>
  <si>
    <t>Rahayu Umar</t>
  </si>
  <si>
    <t>2,4 Tahun</t>
  </si>
  <si>
    <t>Christy Bawohang</t>
  </si>
  <si>
    <t>23 Tahun</t>
  </si>
  <si>
    <t>Winslow Awondatu</t>
  </si>
  <si>
    <t>cindy piay</t>
  </si>
  <si>
    <t>2 tahun 5 bulan</t>
  </si>
  <si>
    <t>Geraldo rikumahu</t>
  </si>
  <si>
    <t>19 tahun</t>
  </si>
  <si>
    <t>Anggreini M</t>
  </si>
  <si>
    <t>Karlegan G mahaling</t>
  </si>
  <si>
    <t>GL</t>
  </si>
  <si>
    <t>21 Tahun</t>
  </si>
  <si>
    <t>JH</t>
  </si>
  <si>
    <t>3 thn</t>
  </si>
  <si>
    <t>Virgin siby</t>
  </si>
  <si>
    <t>8 bulan</t>
  </si>
  <si>
    <t>Nirmalasari Tinungki</t>
  </si>
  <si>
    <t>yosua</t>
  </si>
  <si>
    <t>22 tahun</t>
  </si>
  <si>
    <t>5 bulan</t>
  </si>
  <si>
    <t>SP</t>
  </si>
  <si>
    <t>11 bln</t>
  </si>
  <si>
    <t>Angel</t>
  </si>
  <si>
    <t>4tahun</t>
  </si>
  <si>
    <t>GW</t>
  </si>
  <si>
    <t>5 Tahun</t>
  </si>
  <si>
    <t>Inigel Bohang</t>
  </si>
  <si>
    <t>22 thun</t>
  </si>
  <si>
    <t>Reinaldo Mamitua</t>
  </si>
  <si>
    <t>5 tqhun</t>
  </si>
  <si>
    <t>Ricky</t>
  </si>
  <si>
    <t>8tahun</t>
  </si>
  <si>
    <t>Rafael</t>
  </si>
  <si>
    <t>WNOA</t>
  </si>
  <si>
    <t>23 tahun</t>
  </si>
  <si>
    <t>1,5 tahun</t>
  </si>
  <si>
    <t>Interval</t>
  </si>
  <si>
    <t>Kriteria</t>
  </si>
  <si>
    <t>Aplikasi Rumus</t>
  </si>
  <si>
    <t>M</t>
  </si>
  <si>
    <t>Frekuensi</t>
  </si>
  <si>
    <t>Presentase</t>
  </si>
  <si>
    <r>
      <t>X &lt;</t>
    </r>
    <r>
      <rPr>
        <sz val="12"/>
        <color theme="4"/>
        <rFont val="Times New Roman"/>
        <family val="1"/>
      </rPr>
      <t xml:space="preserve"> M - 1,5 SD</t>
    </r>
  </si>
  <si>
    <t>sangat rendah</t>
  </si>
  <si>
    <t>SD</t>
  </si>
  <si>
    <r>
      <rPr>
        <sz val="12"/>
        <color theme="4"/>
        <rFont val="Times New Roman"/>
        <family val="1"/>
      </rPr>
      <t>M - 1,5 SD</t>
    </r>
    <r>
      <rPr>
        <sz val="12"/>
        <color rgb="FF000000"/>
        <rFont val="Times New Roman"/>
        <family val="1"/>
      </rPr>
      <t xml:space="preserve"> &lt; X ≤ </t>
    </r>
    <r>
      <rPr>
        <sz val="12"/>
        <color theme="5"/>
        <rFont val="Times New Roman"/>
        <family val="1"/>
      </rPr>
      <t>M - 0,5 SD</t>
    </r>
  </si>
  <si>
    <t>rendah</t>
  </si>
  <si>
    <t>M - 1,5 SD</t>
  </si>
  <si>
    <r>
      <rPr>
        <sz val="12"/>
        <color theme="5"/>
        <rFont val="Times New Roman"/>
        <family val="1"/>
      </rPr>
      <t>M - 0,5 SD</t>
    </r>
    <r>
      <rPr>
        <sz val="12"/>
        <color rgb="FF000000"/>
        <rFont val="Times New Roman"/>
        <family val="1"/>
      </rPr>
      <t xml:space="preserve"> &lt; X ≤ </t>
    </r>
    <r>
      <rPr>
        <sz val="12"/>
        <color theme="6"/>
        <rFont val="Times New Roman"/>
        <family val="1"/>
      </rPr>
      <t>M + 0,5 SD</t>
    </r>
  </si>
  <si>
    <t>sedang</t>
  </si>
  <si>
    <t>M - 0,5 SD</t>
  </si>
  <si>
    <r>
      <rPr>
        <sz val="12"/>
        <color theme="6"/>
        <rFont val="Times New Roman"/>
        <family val="1"/>
      </rPr>
      <t>M + 0,5 SD</t>
    </r>
    <r>
      <rPr>
        <sz val="12"/>
        <color rgb="FF000000"/>
        <rFont val="Times New Roman"/>
        <family val="1"/>
      </rPr>
      <t xml:space="preserve"> , X ≤ </t>
    </r>
    <r>
      <rPr>
        <sz val="12"/>
        <color theme="7"/>
        <rFont val="Times New Roman"/>
        <family val="1"/>
      </rPr>
      <t>M + 1,5 SD</t>
    </r>
  </si>
  <si>
    <t>tinggi</t>
  </si>
  <si>
    <t>M + 0,5 SD</t>
  </si>
  <si>
    <r>
      <rPr>
        <sz val="12"/>
        <color theme="7"/>
        <rFont val="Times New Roman"/>
        <family val="1"/>
      </rPr>
      <t>M + 1,5 SD</t>
    </r>
    <r>
      <rPr>
        <sz val="12"/>
        <color rgb="FF000000"/>
        <rFont val="Times New Roman"/>
        <family val="1"/>
      </rPr>
      <t xml:space="preserve"> &lt; X</t>
    </r>
  </si>
  <si>
    <t>sangat tinggi</t>
  </si>
  <si>
    <t>M + 1,5 SD</t>
  </si>
  <si>
    <t>Kategori</t>
  </si>
  <si>
    <t>X &lt; 28,47</t>
  </si>
  <si>
    <t>28,47&lt; X ≤ 32,82</t>
  </si>
  <si>
    <t>32,82 &lt; X ≤ 37,17</t>
  </si>
  <si>
    <t>37,17&lt; X ≤ 41,52</t>
  </si>
  <si>
    <t>X &gt; 41,52</t>
  </si>
  <si>
    <t>X &lt; 69,76</t>
  </si>
  <si>
    <t>69,76&lt; X ≤ 79,87</t>
  </si>
  <si>
    <t>79,87 &lt; X ≤ 89,98</t>
  </si>
  <si>
    <t>89,98&lt; X ≤ 100,10</t>
  </si>
  <si>
    <t>X &gt; 100,10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</si>
</sst>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9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2"/>
      <color rgb="FF000000"/>
      <name val="Times New Roman"/>
      <family val="1"/>
    </font>
    <font>
      <sz val="12"/>
      <color theme="4"/>
      <name val="Times New Roman"/>
      <family val="1"/>
    </font>
    <font>
      <sz val="12"/>
      <color theme="5"/>
      <name val="Times New Roman"/>
      <family val="1"/>
    </font>
    <font>
      <sz val="12"/>
      <color theme="6"/>
      <name val="Times New Roman"/>
      <family val="1"/>
    </font>
    <font>
      <sz val="12"/>
      <color theme="7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E599"/>
        <bgColor rgb="FFFFE599"/>
      </patternFill>
    </fill>
    <fill>
      <patternFill patternType="solid">
        <fgColor rgb="FF9FC5E8"/>
        <bgColor rgb="FF9FC5E8"/>
      </patternFill>
    </fill>
    <fill>
      <patternFill patternType="solid">
        <fgColor rgb="FFA4C2F4"/>
        <bgColor rgb="FFA4C2F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164" fontId="1" fillId="0" borderId="0" xfId="0" applyNumberFormat="1" applyFont="1"/>
    <xf numFmtId="0" fontId="1" fillId="0" borderId="0" xfId="0" quotePrefix="1" applyFont="1"/>
    <xf numFmtId="0" fontId="3" fillId="0" borderId="1" xfId="0" applyFont="1" applyBorder="1"/>
    <xf numFmtId="0" fontId="4" fillId="0" borderId="1" xfId="0" applyFont="1" applyBorder="1"/>
    <xf numFmtId="9" fontId="4" fillId="0" borderId="1" xfId="1" applyFont="1" applyBorder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3" fillId="0" borderId="0" xfId="0" applyFont="1"/>
    <xf numFmtId="9" fontId="0" fillId="0" borderId="0" xfId="0" applyNumberFormat="1"/>
    <xf numFmtId="0" fontId="2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L175"/>
  <sheetViews>
    <sheetView topLeftCell="AB1" workbookViewId="0">
      <pane ySplit="1" topLeftCell="A2" activePane="bottomLeft" state="frozen"/>
      <selection pane="bottomLeft" activeCell="A75" sqref="A75"/>
    </sheetView>
  </sheetViews>
  <sheetFormatPr defaultColWidth="12.5703125" defaultRowHeight="15.75" customHeight="1" x14ac:dyDescent="0.2"/>
  <cols>
    <col min="1" max="44" width="18.85546875" customWidth="1"/>
  </cols>
  <sheetData>
    <row r="1" spans="1:38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</row>
    <row r="2" spans="1:38" x14ac:dyDescent="0.2">
      <c r="A2" s="5">
        <v>45366.903815439815</v>
      </c>
      <c r="B2" s="1" t="s">
        <v>38</v>
      </c>
      <c r="C2" s="1">
        <v>25</v>
      </c>
      <c r="D2" s="1" t="s">
        <v>39</v>
      </c>
      <c r="E2" s="2">
        <v>4</v>
      </c>
      <c r="F2" s="2">
        <v>3</v>
      </c>
      <c r="G2" s="2">
        <v>4</v>
      </c>
      <c r="H2" s="2">
        <v>3</v>
      </c>
      <c r="I2" s="2">
        <v>4</v>
      </c>
      <c r="J2" s="2">
        <v>3</v>
      </c>
      <c r="K2" s="2">
        <v>3</v>
      </c>
      <c r="L2" s="2">
        <v>3</v>
      </c>
      <c r="M2" s="2">
        <v>3</v>
      </c>
      <c r="N2" s="2">
        <v>3</v>
      </c>
      <c r="O2" s="3">
        <v>4</v>
      </c>
      <c r="P2" s="4">
        <v>4</v>
      </c>
      <c r="Q2" s="4">
        <v>4</v>
      </c>
      <c r="R2" s="4">
        <v>4</v>
      </c>
      <c r="S2" s="4">
        <v>4</v>
      </c>
      <c r="T2" s="4">
        <v>4</v>
      </c>
      <c r="U2" s="4">
        <v>4</v>
      </c>
      <c r="V2" s="4">
        <v>4</v>
      </c>
      <c r="W2" s="4">
        <v>4</v>
      </c>
      <c r="X2" s="4">
        <v>4</v>
      </c>
      <c r="Y2" s="4">
        <v>4</v>
      </c>
      <c r="Z2" s="4">
        <v>4</v>
      </c>
      <c r="AA2" s="4">
        <v>4</v>
      </c>
      <c r="AB2" s="4">
        <v>4</v>
      </c>
      <c r="AC2" s="4">
        <v>4</v>
      </c>
      <c r="AD2" s="4">
        <v>4</v>
      </c>
      <c r="AE2" s="4">
        <v>4</v>
      </c>
      <c r="AF2" s="4">
        <v>4</v>
      </c>
      <c r="AG2" s="4">
        <v>4</v>
      </c>
      <c r="AH2" s="4">
        <v>4</v>
      </c>
      <c r="AI2" s="4">
        <v>4</v>
      </c>
      <c r="AJ2" s="4">
        <v>4</v>
      </c>
      <c r="AK2" s="4">
        <v>4</v>
      </c>
      <c r="AL2" s="4">
        <v>4</v>
      </c>
    </row>
    <row r="3" spans="1:38" x14ac:dyDescent="0.2">
      <c r="A3" s="5">
        <v>45367.44811109954</v>
      </c>
      <c r="B3" s="1" t="s">
        <v>40</v>
      </c>
      <c r="C3" s="1" t="s">
        <v>41</v>
      </c>
      <c r="D3" s="1" t="s">
        <v>42</v>
      </c>
      <c r="E3" s="2">
        <v>4</v>
      </c>
      <c r="F3" s="2">
        <v>4</v>
      </c>
      <c r="G3" s="2">
        <v>3</v>
      </c>
      <c r="H3" s="2">
        <v>3</v>
      </c>
      <c r="I3" s="2">
        <v>4</v>
      </c>
      <c r="J3" s="2">
        <v>4</v>
      </c>
      <c r="K3" s="2">
        <v>2</v>
      </c>
      <c r="L3" s="2">
        <v>2</v>
      </c>
      <c r="M3" s="2">
        <v>3</v>
      </c>
      <c r="N3" s="2">
        <v>3</v>
      </c>
      <c r="O3" s="3">
        <v>4</v>
      </c>
      <c r="P3" s="4">
        <v>4</v>
      </c>
      <c r="Q3" s="4">
        <v>4</v>
      </c>
      <c r="R3" s="4">
        <v>4</v>
      </c>
      <c r="S3" s="4">
        <v>3</v>
      </c>
      <c r="T3" s="4">
        <v>3</v>
      </c>
      <c r="U3" s="4">
        <v>2</v>
      </c>
      <c r="V3" s="4">
        <v>3</v>
      </c>
      <c r="W3" s="4">
        <v>4</v>
      </c>
      <c r="X3" s="4">
        <v>4</v>
      </c>
      <c r="Y3" s="4">
        <v>3</v>
      </c>
      <c r="Z3" s="4">
        <v>4</v>
      </c>
      <c r="AA3" s="4">
        <v>3</v>
      </c>
      <c r="AB3" s="4">
        <v>4</v>
      </c>
      <c r="AC3" s="4">
        <v>4</v>
      </c>
      <c r="AD3" s="4">
        <v>3</v>
      </c>
      <c r="AE3" s="4">
        <v>4</v>
      </c>
      <c r="AF3" s="4">
        <v>4</v>
      </c>
      <c r="AG3" s="4">
        <v>3</v>
      </c>
      <c r="AH3" s="4">
        <v>3</v>
      </c>
      <c r="AI3" s="4">
        <v>4</v>
      </c>
      <c r="AJ3" s="4">
        <v>4</v>
      </c>
      <c r="AK3" s="4">
        <v>4</v>
      </c>
      <c r="AL3" s="4">
        <v>4</v>
      </c>
    </row>
    <row r="4" spans="1:38" x14ac:dyDescent="0.2">
      <c r="A4" s="5">
        <v>45367.479265613423</v>
      </c>
      <c r="B4" s="1" t="s">
        <v>43</v>
      </c>
      <c r="C4" s="1" t="s">
        <v>41</v>
      </c>
      <c r="D4" s="1" t="s">
        <v>44</v>
      </c>
      <c r="E4" s="2">
        <v>4</v>
      </c>
      <c r="F4" s="2">
        <v>4</v>
      </c>
      <c r="G4" s="2">
        <v>3</v>
      </c>
      <c r="H4" s="2">
        <v>4</v>
      </c>
      <c r="I4" s="2">
        <v>4</v>
      </c>
      <c r="J4" s="2">
        <v>4</v>
      </c>
      <c r="K4" s="2">
        <v>3</v>
      </c>
      <c r="L4" s="2">
        <v>3</v>
      </c>
      <c r="M4" s="2">
        <v>3</v>
      </c>
      <c r="N4" s="2">
        <v>4</v>
      </c>
      <c r="O4" s="3">
        <v>4</v>
      </c>
      <c r="P4" s="4">
        <v>4</v>
      </c>
      <c r="Q4" s="4">
        <v>4</v>
      </c>
      <c r="R4" s="4">
        <v>4</v>
      </c>
      <c r="S4" s="4">
        <v>3</v>
      </c>
      <c r="T4" s="4">
        <v>4</v>
      </c>
      <c r="U4" s="4">
        <v>4</v>
      </c>
      <c r="V4" s="4">
        <v>3</v>
      </c>
      <c r="W4" s="4">
        <v>4</v>
      </c>
      <c r="X4" s="4">
        <v>4</v>
      </c>
      <c r="Y4" s="4">
        <v>4</v>
      </c>
      <c r="Z4" s="4">
        <v>3</v>
      </c>
      <c r="AA4" s="4">
        <v>4</v>
      </c>
      <c r="AB4" s="4">
        <v>3</v>
      </c>
      <c r="AC4" s="4">
        <v>3</v>
      </c>
      <c r="AD4" s="4">
        <v>3</v>
      </c>
      <c r="AE4" s="4">
        <v>4</v>
      </c>
      <c r="AF4" s="4">
        <v>3</v>
      </c>
      <c r="AG4" s="4">
        <v>3</v>
      </c>
      <c r="AH4" s="4">
        <v>3</v>
      </c>
      <c r="AI4" s="4">
        <v>3</v>
      </c>
      <c r="AJ4" s="4">
        <v>4</v>
      </c>
      <c r="AK4" s="4">
        <v>3</v>
      </c>
      <c r="AL4" s="4">
        <v>3</v>
      </c>
    </row>
    <row r="5" spans="1:38" x14ac:dyDescent="0.2">
      <c r="A5" s="5">
        <v>45367.481222604169</v>
      </c>
      <c r="B5" s="1" t="s">
        <v>45</v>
      </c>
      <c r="C5" s="1" t="s">
        <v>46</v>
      </c>
      <c r="D5" s="1" t="s">
        <v>47</v>
      </c>
      <c r="E5" s="2">
        <v>3</v>
      </c>
      <c r="F5" s="2">
        <v>3</v>
      </c>
      <c r="G5" s="2">
        <v>3</v>
      </c>
      <c r="H5" s="2">
        <v>3</v>
      </c>
      <c r="I5" s="2">
        <v>3</v>
      </c>
      <c r="J5" s="2">
        <v>3</v>
      </c>
      <c r="K5" s="2">
        <v>2</v>
      </c>
      <c r="L5" s="2">
        <v>2</v>
      </c>
      <c r="M5" s="2">
        <v>3</v>
      </c>
      <c r="N5" s="2">
        <v>3</v>
      </c>
      <c r="O5" s="3">
        <v>4</v>
      </c>
      <c r="P5" s="4">
        <v>4</v>
      </c>
      <c r="Q5" s="4">
        <v>4</v>
      </c>
      <c r="R5" s="4">
        <v>3</v>
      </c>
      <c r="S5" s="4">
        <v>4</v>
      </c>
      <c r="T5" s="4">
        <v>4</v>
      </c>
      <c r="U5" s="4">
        <v>3</v>
      </c>
      <c r="V5" s="4">
        <v>3</v>
      </c>
      <c r="W5" s="4">
        <v>3</v>
      </c>
      <c r="X5" s="4">
        <v>3</v>
      </c>
      <c r="Y5" s="4">
        <v>3</v>
      </c>
      <c r="Z5" s="4">
        <v>3</v>
      </c>
      <c r="AA5" s="4">
        <v>3</v>
      </c>
      <c r="AB5" s="4">
        <v>3</v>
      </c>
      <c r="AC5" s="4">
        <v>3</v>
      </c>
      <c r="AD5" s="4">
        <v>3</v>
      </c>
      <c r="AE5" s="4">
        <v>4</v>
      </c>
      <c r="AF5" s="4">
        <v>3</v>
      </c>
      <c r="AG5" s="4">
        <v>3</v>
      </c>
      <c r="AH5" s="4">
        <v>3</v>
      </c>
      <c r="AI5" s="4">
        <v>3</v>
      </c>
      <c r="AJ5" s="4">
        <v>3</v>
      </c>
      <c r="AK5" s="4">
        <v>3</v>
      </c>
      <c r="AL5" s="4">
        <v>3</v>
      </c>
    </row>
    <row r="6" spans="1:38" x14ac:dyDescent="0.2">
      <c r="A6" s="5">
        <v>45367.484950370374</v>
      </c>
      <c r="B6" s="1" t="s">
        <v>48</v>
      </c>
      <c r="C6" s="1" t="s">
        <v>46</v>
      </c>
      <c r="D6" s="1" t="s">
        <v>49</v>
      </c>
      <c r="E6" s="2">
        <v>3</v>
      </c>
      <c r="F6" s="2">
        <v>2</v>
      </c>
      <c r="G6" s="2">
        <v>3</v>
      </c>
      <c r="H6" s="2">
        <v>3</v>
      </c>
      <c r="I6" s="2">
        <v>3</v>
      </c>
      <c r="J6" s="2">
        <v>3</v>
      </c>
      <c r="K6" s="2">
        <v>3</v>
      </c>
      <c r="L6" s="2">
        <v>3</v>
      </c>
      <c r="M6" s="2">
        <v>3</v>
      </c>
      <c r="N6" s="2">
        <v>3</v>
      </c>
      <c r="O6" s="3">
        <v>3</v>
      </c>
      <c r="P6" s="4">
        <v>4</v>
      </c>
      <c r="Q6" s="4">
        <v>3</v>
      </c>
      <c r="R6" s="4">
        <v>3</v>
      </c>
      <c r="S6" s="4">
        <v>4</v>
      </c>
      <c r="T6" s="4">
        <v>3</v>
      </c>
      <c r="U6" s="4">
        <v>3</v>
      </c>
      <c r="V6" s="4">
        <v>3</v>
      </c>
      <c r="W6" s="4">
        <v>3</v>
      </c>
      <c r="X6" s="4">
        <v>3</v>
      </c>
      <c r="Y6" s="4">
        <v>3</v>
      </c>
      <c r="Z6" s="4">
        <v>3</v>
      </c>
      <c r="AA6" s="4">
        <v>3</v>
      </c>
      <c r="AB6" s="4">
        <v>3</v>
      </c>
      <c r="AC6" s="4">
        <v>3</v>
      </c>
      <c r="AD6" s="4">
        <v>3</v>
      </c>
      <c r="AE6" s="4">
        <v>3</v>
      </c>
      <c r="AF6" s="4">
        <v>3</v>
      </c>
      <c r="AG6" s="4">
        <v>4</v>
      </c>
      <c r="AH6" s="4">
        <v>3</v>
      </c>
      <c r="AI6" s="4">
        <v>3</v>
      </c>
      <c r="AJ6" s="4">
        <v>3</v>
      </c>
      <c r="AK6" s="4">
        <v>3</v>
      </c>
      <c r="AL6" s="4">
        <v>3</v>
      </c>
    </row>
    <row r="7" spans="1:38" x14ac:dyDescent="0.2">
      <c r="A7" s="5">
        <v>45367.48620619213</v>
      </c>
      <c r="B7" s="1" t="s">
        <v>50</v>
      </c>
      <c r="C7" s="1">
        <v>24</v>
      </c>
      <c r="D7" s="1" t="s">
        <v>51</v>
      </c>
      <c r="E7" s="2">
        <v>3</v>
      </c>
      <c r="F7" s="2">
        <v>3</v>
      </c>
      <c r="G7" s="2">
        <v>3</v>
      </c>
      <c r="H7" s="2">
        <v>3</v>
      </c>
      <c r="I7" s="2">
        <v>3</v>
      </c>
      <c r="J7" s="2">
        <v>4</v>
      </c>
      <c r="K7" s="2">
        <v>4</v>
      </c>
      <c r="L7" s="2">
        <v>3</v>
      </c>
      <c r="M7" s="2">
        <v>3</v>
      </c>
      <c r="N7" s="2">
        <v>4</v>
      </c>
      <c r="O7" s="3">
        <v>3</v>
      </c>
      <c r="P7" s="4">
        <v>4</v>
      </c>
      <c r="Q7" s="4">
        <v>3</v>
      </c>
      <c r="R7" s="4">
        <v>4</v>
      </c>
      <c r="S7" s="4">
        <v>3</v>
      </c>
      <c r="T7" s="4">
        <v>3</v>
      </c>
      <c r="U7" s="4">
        <v>3</v>
      </c>
      <c r="V7" s="4">
        <v>2</v>
      </c>
      <c r="W7" s="4">
        <v>3</v>
      </c>
      <c r="X7" s="4">
        <v>3</v>
      </c>
      <c r="Y7" s="4">
        <v>2</v>
      </c>
      <c r="Z7" s="4">
        <v>2</v>
      </c>
      <c r="AA7" s="4">
        <v>3</v>
      </c>
      <c r="AB7" s="4">
        <v>3</v>
      </c>
      <c r="AC7" s="4">
        <v>3</v>
      </c>
      <c r="AD7" s="4">
        <v>3</v>
      </c>
      <c r="AE7" s="4">
        <v>3</v>
      </c>
      <c r="AF7" s="4">
        <v>3</v>
      </c>
      <c r="AG7" s="4">
        <v>3</v>
      </c>
      <c r="AH7" s="4">
        <v>3</v>
      </c>
      <c r="AI7" s="4">
        <v>3</v>
      </c>
      <c r="AJ7" s="4">
        <v>3</v>
      </c>
      <c r="AK7" s="4">
        <v>3</v>
      </c>
      <c r="AL7" s="4">
        <v>3</v>
      </c>
    </row>
    <row r="8" spans="1:38" x14ac:dyDescent="0.2">
      <c r="A8" s="5">
        <v>45367.488253356481</v>
      </c>
      <c r="B8" s="1" t="s">
        <v>52</v>
      </c>
      <c r="C8" s="1" t="s">
        <v>53</v>
      </c>
      <c r="D8" s="1" t="s">
        <v>54</v>
      </c>
      <c r="E8" s="2">
        <v>4</v>
      </c>
      <c r="F8" s="2">
        <v>4</v>
      </c>
      <c r="G8" s="2">
        <v>3</v>
      </c>
      <c r="H8" s="2">
        <v>3</v>
      </c>
      <c r="I8" s="2">
        <v>3</v>
      </c>
      <c r="J8" s="2">
        <v>4</v>
      </c>
      <c r="K8" s="2">
        <v>4</v>
      </c>
      <c r="L8" s="2">
        <v>4</v>
      </c>
      <c r="M8" s="2">
        <v>3</v>
      </c>
      <c r="N8" s="2">
        <v>3</v>
      </c>
      <c r="O8" s="3">
        <v>3</v>
      </c>
      <c r="P8" s="4">
        <v>4</v>
      </c>
      <c r="Q8" s="4">
        <v>4</v>
      </c>
      <c r="R8" s="4">
        <v>4</v>
      </c>
      <c r="S8" s="4">
        <v>4</v>
      </c>
      <c r="T8" s="4">
        <v>4</v>
      </c>
      <c r="U8" s="4">
        <v>4</v>
      </c>
      <c r="V8" s="4">
        <v>3</v>
      </c>
      <c r="W8" s="4">
        <v>4</v>
      </c>
      <c r="X8" s="4">
        <v>4</v>
      </c>
      <c r="Y8" s="4">
        <v>4</v>
      </c>
      <c r="Z8" s="4">
        <v>4</v>
      </c>
      <c r="AA8" s="4">
        <v>3</v>
      </c>
      <c r="AB8" s="4">
        <v>4</v>
      </c>
      <c r="AC8" s="4">
        <v>3</v>
      </c>
      <c r="AD8" s="4">
        <v>3</v>
      </c>
      <c r="AE8" s="4">
        <v>3</v>
      </c>
      <c r="AF8" s="4">
        <v>3</v>
      </c>
      <c r="AG8" s="4">
        <v>3</v>
      </c>
      <c r="AH8" s="4">
        <v>4</v>
      </c>
      <c r="AI8" s="4">
        <v>3</v>
      </c>
      <c r="AJ8" s="4">
        <v>3</v>
      </c>
      <c r="AK8" s="4">
        <v>3</v>
      </c>
      <c r="AL8" s="4">
        <v>3</v>
      </c>
    </row>
    <row r="9" spans="1:38" x14ac:dyDescent="0.2">
      <c r="A9" s="5">
        <v>45367.495781909718</v>
      </c>
      <c r="B9" s="1" t="s">
        <v>55</v>
      </c>
      <c r="C9" s="1">
        <v>23</v>
      </c>
      <c r="D9" s="1" t="s">
        <v>56</v>
      </c>
      <c r="E9" s="2">
        <v>3</v>
      </c>
      <c r="F9" s="2">
        <v>3</v>
      </c>
      <c r="G9" s="2">
        <v>3</v>
      </c>
      <c r="H9" s="2">
        <v>2</v>
      </c>
      <c r="I9" s="2">
        <v>2</v>
      </c>
      <c r="J9" s="2">
        <v>4</v>
      </c>
      <c r="K9" s="2">
        <v>3</v>
      </c>
      <c r="L9" s="2">
        <v>2</v>
      </c>
      <c r="M9" s="2">
        <v>3</v>
      </c>
      <c r="N9" s="2">
        <v>3</v>
      </c>
      <c r="O9" s="3">
        <v>4</v>
      </c>
      <c r="P9" s="4">
        <v>4</v>
      </c>
      <c r="Q9" s="4">
        <v>3</v>
      </c>
      <c r="R9" s="4">
        <v>4</v>
      </c>
      <c r="S9" s="4">
        <v>3</v>
      </c>
      <c r="T9" s="4">
        <v>3</v>
      </c>
      <c r="U9" s="4">
        <v>3</v>
      </c>
      <c r="V9" s="4">
        <v>2</v>
      </c>
      <c r="W9" s="4">
        <v>3</v>
      </c>
      <c r="X9" s="4">
        <v>3</v>
      </c>
      <c r="Y9" s="4">
        <v>3</v>
      </c>
      <c r="Z9" s="4">
        <v>3</v>
      </c>
      <c r="AA9" s="4">
        <v>3</v>
      </c>
      <c r="AB9" s="4">
        <v>3</v>
      </c>
      <c r="AC9" s="4">
        <v>4</v>
      </c>
      <c r="AD9" s="4">
        <v>4</v>
      </c>
      <c r="AE9" s="4">
        <v>4</v>
      </c>
      <c r="AF9" s="4">
        <v>4</v>
      </c>
      <c r="AG9" s="4">
        <v>3</v>
      </c>
      <c r="AH9" s="4">
        <v>3</v>
      </c>
      <c r="AI9" s="4">
        <v>3</v>
      </c>
      <c r="AJ9" s="4">
        <v>3</v>
      </c>
      <c r="AK9" s="4">
        <v>3</v>
      </c>
      <c r="AL9" s="4">
        <v>3</v>
      </c>
    </row>
    <row r="10" spans="1:38" x14ac:dyDescent="0.2">
      <c r="A10" s="5">
        <v>45367.509429004625</v>
      </c>
      <c r="B10" s="1" t="s">
        <v>57</v>
      </c>
      <c r="C10" s="1" t="s">
        <v>58</v>
      </c>
      <c r="D10" s="1" t="s">
        <v>47</v>
      </c>
      <c r="E10" s="2">
        <v>3</v>
      </c>
      <c r="F10" s="2">
        <v>2</v>
      </c>
      <c r="G10" s="2">
        <v>3</v>
      </c>
      <c r="H10" s="2">
        <v>3</v>
      </c>
      <c r="I10" s="2">
        <v>3</v>
      </c>
      <c r="J10" s="2">
        <v>3</v>
      </c>
      <c r="K10" s="2">
        <v>2</v>
      </c>
      <c r="L10" s="2">
        <v>2</v>
      </c>
      <c r="M10" s="2">
        <v>3</v>
      </c>
      <c r="N10" s="2">
        <v>3</v>
      </c>
      <c r="O10" s="3">
        <v>3</v>
      </c>
      <c r="P10" s="4">
        <v>3</v>
      </c>
      <c r="Q10" s="4">
        <v>3</v>
      </c>
      <c r="R10" s="4">
        <v>4</v>
      </c>
      <c r="S10" s="4">
        <v>3</v>
      </c>
      <c r="T10" s="4">
        <v>3</v>
      </c>
      <c r="U10" s="4">
        <v>4</v>
      </c>
      <c r="V10" s="4">
        <v>2</v>
      </c>
      <c r="W10" s="4">
        <v>4</v>
      </c>
      <c r="X10" s="4">
        <v>3</v>
      </c>
      <c r="Y10" s="4">
        <v>3</v>
      </c>
      <c r="Z10" s="4">
        <v>3</v>
      </c>
      <c r="AA10" s="4">
        <v>2</v>
      </c>
      <c r="AB10" s="4">
        <v>2</v>
      </c>
      <c r="AC10" s="4">
        <v>2</v>
      </c>
      <c r="AD10" s="4">
        <v>3</v>
      </c>
      <c r="AE10" s="4">
        <v>3</v>
      </c>
      <c r="AF10" s="4">
        <v>3</v>
      </c>
      <c r="AG10" s="4">
        <v>4</v>
      </c>
      <c r="AH10" s="4">
        <v>4</v>
      </c>
      <c r="AI10" s="4">
        <v>4</v>
      </c>
      <c r="AJ10" s="4">
        <v>3</v>
      </c>
      <c r="AK10" s="4">
        <v>3</v>
      </c>
      <c r="AL10" s="4">
        <v>3</v>
      </c>
    </row>
    <row r="11" spans="1:38" x14ac:dyDescent="0.2">
      <c r="A11" s="5">
        <v>45367.519827175929</v>
      </c>
      <c r="B11" s="1" t="s">
        <v>59</v>
      </c>
      <c r="C11" s="1" t="s">
        <v>60</v>
      </c>
      <c r="D11" s="1" t="s">
        <v>61</v>
      </c>
      <c r="E11" s="2">
        <v>3</v>
      </c>
      <c r="F11" s="2">
        <v>3</v>
      </c>
      <c r="G11" s="2">
        <v>3</v>
      </c>
      <c r="H11" s="2">
        <v>3</v>
      </c>
      <c r="I11" s="2">
        <v>3</v>
      </c>
      <c r="J11" s="2">
        <v>3</v>
      </c>
      <c r="K11" s="2">
        <v>3</v>
      </c>
      <c r="L11" s="2">
        <v>3</v>
      </c>
      <c r="M11" s="2">
        <v>3</v>
      </c>
      <c r="N11" s="2">
        <v>3</v>
      </c>
      <c r="O11" s="3">
        <v>3</v>
      </c>
      <c r="P11" s="4">
        <v>3</v>
      </c>
      <c r="Q11" s="4">
        <v>3</v>
      </c>
      <c r="R11" s="4">
        <v>3</v>
      </c>
      <c r="S11" s="4">
        <v>3</v>
      </c>
      <c r="T11" s="4">
        <v>3</v>
      </c>
      <c r="U11" s="4">
        <v>3</v>
      </c>
      <c r="V11" s="4">
        <v>3</v>
      </c>
      <c r="W11" s="4">
        <v>3</v>
      </c>
      <c r="X11" s="4">
        <v>3</v>
      </c>
      <c r="Y11" s="4">
        <v>3</v>
      </c>
      <c r="Z11" s="4">
        <v>3</v>
      </c>
      <c r="AA11" s="4">
        <v>3</v>
      </c>
      <c r="AB11" s="4">
        <v>3</v>
      </c>
      <c r="AC11" s="4">
        <v>3</v>
      </c>
      <c r="AD11" s="4">
        <v>3</v>
      </c>
      <c r="AE11" s="4">
        <v>3</v>
      </c>
      <c r="AF11" s="4">
        <v>3</v>
      </c>
      <c r="AG11" s="4">
        <v>3</v>
      </c>
      <c r="AH11" s="4">
        <v>3</v>
      </c>
      <c r="AI11" s="4">
        <v>3</v>
      </c>
      <c r="AJ11" s="4">
        <v>3</v>
      </c>
      <c r="AK11" s="4">
        <v>3</v>
      </c>
      <c r="AL11" s="4">
        <v>3</v>
      </c>
    </row>
    <row r="12" spans="1:38" x14ac:dyDescent="0.2">
      <c r="A12" s="5">
        <v>45367.779586851851</v>
      </c>
      <c r="B12" s="1" t="s">
        <v>62</v>
      </c>
      <c r="C12" s="1">
        <v>24</v>
      </c>
      <c r="D12" s="1" t="s">
        <v>63</v>
      </c>
      <c r="E12" s="2">
        <v>4</v>
      </c>
      <c r="F12" s="2">
        <v>4</v>
      </c>
      <c r="G12" s="2">
        <v>3</v>
      </c>
      <c r="H12" s="2">
        <v>3</v>
      </c>
      <c r="I12" s="2">
        <v>4</v>
      </c>
      <c r="J12" s="2">
        <v>4</v>
      </c>
      <c r="K12" s="2">
        <v>4</v>
      </c>
      <c r="L12" s="2">
        <v>4</v>
      </c>
      <c r="M12" s="2">
        <v>3</v>
      </c>
      <c r="N12" s="2">
        <v>4</v>
      </c>
      <c r="O12" s="3">
        <v>3</v>
      </c>
      <c r="P12" s="4">
        <v>4</v>
      </c>
      <c r="Q12" s="4">
        <v>4</v>
      </c>
      <c r="R12" s="4">
        <v>4</v>
      </c>
      <c r="S12" s="4">
        <v>3</v>
      </c>
      <c r="T12" s="4">
        <v>2</v>
      </c>
      <c r="U12" s="4">
        <v>4</v>
      </c>
      <c r="V12" s="4">
        <v>4</v>
      </c>
      <c r="W12" s="4">
        <v>4</v>
      </c>
      <c r="X12" s="4">
        <v>4</v>
      </c>
      <c r="Y12" s="4">
        <v>4</v>
      </c>
      <c r="Z12" s="4">
        <v>4</v>
      </c>
      <c r="AA12" s="4">
        <v>3</v>
      </c>
      <c r="AB12" s="4">
        <v>4</v>
      </c>
      <c r="AC12" s="4">
        <v>3</v>
      </c>
      <c r="AD12" s="4">
        <v>4</v>
      </c>
      <c r="AE12" s="4">
        <v>4</v>
      </c>
      <c r="AF12" s="4">
        <v>4</v>
      </c>
      <c r="AG12" s="4">
        <v>4</v>
      </c>
      <c r="AH12" s="4">
        <v>4</v>
      </c>
      <c r="AI12" s="4">
        <v>4</v>
      </c>
      <c r="AJ12" s="4">
        <v>4</v>
      </c>
      <c r="AK12" s="4">
        <v>4</v>
      </c>
      <c r="AL12" s="4">
        <v>4</v>
      </c>
    </row>
    <row r="13" spans="1:38" x14ac:dyDescent="0.2">
      <c r="A13" s="5">
        <v>45371.240100613424</v>
      </c>
      <c r="B13" s="1" t="s">
        <v>64</v>
      </c>
      <c r="C13" s="6" t="s">
        <v>65</v>
      </c>
      <c r="D13" s="1" t="s">
        <v>66</v>
      </c>
      <c r="E13" s="2">
        <v>4</v>
      </c>
      <c r="F13" s="2">
        <v>3</v>
      </c>
      <c r="G13" s="2">
        <v>4</v>
      </c>
      <c r="H13" s="2">
        <v>3</v>
      </c>
      <c r="I13" s="2">
        <v>3</v>
      </c>
      <c r="J13" s="2">
        <v>4</v>
      </c>
      <c r="K13" s="2">
        <v>3</v>
      </c>
      <c r="L13" s="2">
        <v>3</v>
      </c>
      <c r="M13" s="2">
        <v>3</v>
      </c>
      <c r="N13" s="2">
        <v>3</v>
      </c>
      <c r="O13" s="3">
        <v>3</v>
      </c>
      <c r="P13" s="4">
        <v>4</v>
      </c>
      <c r="Q13" s="4">
        <v>3</v>
      </c>
      <c r="R13" s="4">
        <v>3</v>
      </c>
      <c r="S13" s="4">
        <v>3</v>
      </c>
      <c r="T13" s="4">
        <v>4</v>
      </c>
      <c r="U13" s="4">
        <v>3</v>
      </c>
      <c r="V13" s="4">
        <v>3</v>
      </c>
      <c r="W13" s="4">
        <v>3</v>
      </c>
      <c r="X13" s="4">
        <v>3</v>
      </c>
      <c r="Y13" s="4">
        <v>3</v>
      </c>
      <c r="Z13" s="4">
        <v>4</v>
      </c>
      <c r="AA13" s="4">
        <v>3</v>
      </c>
      <c r="AB13" s="4">
        <v>3</v>
      </c>
      <c r="AC13" s="4">
        <v>3</v>
      </c>
      <c r="AD13" s="4">
        <v>3</v>
      </c>
      <c r="AE13" s="4">
        <v>3</v>
      </c>
      <c r="AF13" s="4">
        <v>4</v>
      </c>
      <c r="AG13" s="4">
        <v>3</v>
      </c>
      <c r="AH13" s="4">
        <v>4</v>
      </c>
      <c r="AI13" s="4">
        <v>4</v>
      </c>
      <c r="AJ13" s="4">
        <v>4</v>
      </c>
      <c r="AK13" s="4">
        <v>3</v>
      </c>
      <c r="AL13" s="4">
        <v>3</v>
      </c>
    </row>
    <row r="14" spans="1:38" x14ac:dyDescent="0.2">
      <c r="A14" s="5">
        <v>45377.520430115736</v>
      </c>
      <c r="B14" s="1" t="s">
        <v>67</v>
      </c>
      <c r="C14" s="1" t="s">
        <v>68</v>
      </c>
      <c r="D14" s="1" t="s">
        <v>69</v>
      </c>
      <c r="E14" s="2">
        <v>4</v>
      </c>
      <c r="F14" s="2">
        <v>4</v>
      </c>
      <c r="G14" s="2">
        <v>4</v>
      </c>
      <c r="H14" s="2">
        <v>4</v>
      </c>
      <c r="I14" s="2">
        <v>4</v>
      </c>
      <c r="J14" s="2">
        <v>4</v>
      </c>
      <c r="K14" s="2">
        <v>4</v>
      </c>
      <c r="L14" s="2">
        <v>4</v>
      </c>
      <c r="M14" s="2">
        <v>4</v>
      </c>
      <c r="N14" s="2">
        <v>4</v>
      </c>
      <c r="O14" s="3">
        <v>4</v>
      </c>
      <c r="P14" s="4">
        <v>4</v>
      </c>
      <c r="Q14" s="4">
        <v>4</v>
      </c>
      <c r="R14" s="4">
        <v>4</v>
      </c>
      <c r="S14" s="4">
        <v>4</v>
      </c>
      <c r="T14" s="4">
        <v>4</v>
      </c>
      <c r="U14" s="4">
        <v>4</v>
      </c>
      <c r="V14" s="4">
        <v>4</v>
      </c>
      <c r="W14" s="4">
        <v>4</v>
      </c>
      <c r="X14" s="4">
        <v>4</v>
      </c>
      <c r="Y14" s="4">
        <v>4</v>
      </c>
      <c r="Z14" s="4">
        <v>4</v>
      </c>
      <c r="AA14" s="4">
        <v>4</v>
      </c>
      <c r="AB14" s="4">
        <v>4</v>
      </c>
      <c r="AC14" s="4">
        <v>4</v>
      </c>
      <c r="AD14" s="4">
        <v>4</v>
      </c>
      <c r="AE14" s="4">
        <v>4</v>
      </c>
      <c r="AF14" s="4">
        <v>4</v>
      </c>
      <c r="AG14" s="4">
        <v>4</v>
      </c>
      <c r="AH14" s="4">
        <v>4</v>
      </c>
      <c r="AI14" s="4">
        <v>4</v>
      </c>
      <c r="AJ14" s="4">
        <v>4</v>
      </c>
      <c r="AK14" s="4">
        <v>4</v>
      </c>
      <c r="AL14" s="4">
        <v>4</v>
      </c>
    </row>
    <row r="15" spans="1:38" x14ac:dyDescent="0.2">
      <c r="A15" s="5">
        <v>45377.522386898148</v>
      </c>
      <c r="B15" s="1" t="s">
        <v>70</v>
      </c>
      <c r="C15" s="1">
        <v>24</v>
      </c>
      <c r="D15" s="1" t="s">
        <v>71</v>
      </c>
      <c r="E15" s="2">
        <v>3</v>
      </c>
      <c r="F15" s="2">
        <v>4</v>
      </c>
      <c r="G15" s="2">
        <v>4</v>
      </c>
      <c r="H15" s="2">
        <v>3</v>
      </c>
      <c r="I15" s="2">
        <v>4</v>
      </c>
      <c r="J15" s="2">
        <v>3</v>
      </c>
      <c r="K15" s="2">
        <v>4</v>
      </c>
      <c r="L15" s="2">
        <v>4</v>
      </c>
      <c r="M15" s="2">
        <v>3</v>
      </c>
      <c r="N15" s="2">
        <v>4</v>
      </c>
      <c r="O15" s="3">
        <v>4</v>
      </c>
      <c r="P15" s="4">
        <v>4</v>
      </c>
      <c r="Q15" s="4">
        <v>4</v>
      </c>
      <c r="R15" s="4">
        <v>4</v>
      </c>
      <c r="S15" s="4">
        <v>3</v>
      </c>
      <c r="T15" s="4">
        <v>3</v>
      </c>
      <c r="U15" s="4">
        <v>4</v>
      </c>
      <c r="V15" s="4">
        <v>4</v>
      </c>
      <c r="W15" s="4">
        <v>4</v>
      </c>
      <c r="X15" s="4">
        <v>4</v>
      </c>
      <c r="Y15" s="4">
        <v>3</v>
      </c>
      <c r="Z15" s="4">
        <v>4</v>
      </c>
      <c r="AA15" s="4">
        <v>3</v>
      </c>
      <c r="AB15" s="4">
        <v>3</v>
      </c>
      <c r="AC15" s="4">
        <v>3</v>
      </c>
      <c r="AD15" s="4">
        <v>4</v>
      </c>
      <c r="AE15" s="4">
        <v>3</v>
      </c>
      <c r="AF15" s="4">
        <v>4</v>
      </c>
      <c r="AG15" s="4">
        <v>4</v>
      </c>
      <c r="AH15" s="4">
        <v>3</v>
      </c>
      <c r="AI15" s="4">
        <v>4</v>
      </c>
      <c r="AJ15" s="4">
        <v>3</v>
      </c>
      <c r="AK15" s="4">
        <v>4</v>
      </c>
      <c r="AL15" s="4">
        <v>3</v>
      </c>
    </row>
    <row r="16" spans="1:38" x14ac:dyDescent="0.2">
      <c r="A16" s="5">
        <v>45377.522679236106</v>
      </c>
      <c r="B16" s="1" t="s">
        <v>72</v>
      </c>
      <c r="C16" s="1" t="s">
        <v>73</v>
      </c>
      <c r="D16" s="1">
        <v>6</v>
      </c>
      <c r="E16" s="2">
        <v>3</v>
      </c>
      <c r="F16" s="2">
        <v>3</v>
      </c>
      <c r="G16" s="2">
        <v>3</v>
      </c>
      <c r="H16" s="2">
        <v>3</v>
      </c>
      <c r="I16" s="2">
        <v>3</v>
      </c>
      <c r="J16" s="2">
        <v>3</v>
      </c>
      <c r="K16" s="2">
        <v>3</v>
      </c>
      <c r="L16" s="2">
        <v>3</v>
      </c>
      <c r="M16" s="2">
        <v>3</v>
      </c>
      <c r="N16" s="2">
        <v>2</v>
      </c>
      <c r="O16" s="3">
        <v>2</v>
      </c>
      <c r="P16" s="4">
        <v>3</v>
      </c>
      <c r="Q16" s="4">
        <v>3</v>
      </c>
      <c r="R16" s="4">
        <v>3</v>
      </c>
      <c r="S16" s="4">
        <v>2</v>
      </c>
      <c r="T16" s="4">
        <v>2</v>
      </c>
      <c r="U16" s="4">
        <v>2</v>
      </c>
      <c r="V16" s="4">
        <v>2</v>
      </c>
      <c r="W16" s="4">
        <v>4</v>
      </c>
      <c r="X16" s="4">
        <v>4</v>
      </c>
      <c r="Y16" s="4">
        <v>3</v>
      </c>
      <c r="Z16" s="4">
        <v>4</v>
      </c>
      <c r="AA16" s="4">
        <v>2</v>
      </c>
      <c r="AB16" s="4">
        <v>2</v>
      </c>
      <c r="AC16" s="4">
        <v>1</v>
      </c>
      <c r="AD16" s="4">
        <v>1</v>
      </c>
      <c r="AE16" s="4">
        <v>3</v>
      </c>
      <c r="AF16" s="4">
        <v>3</v>
      </c>
      <c r="AG16" s="4">
        <v>3</v>
      </c>
      <c r="AH16" s="4">
        <v>4</v>
      </c>
      <c r="AI16" s="4">
        <v>3</v>
      </c>
      <c r="AJ16" s="4">
        <v>4</v>
      </c>
      <c r="AK16" s="4">
        <v>3</v>
      </c>
      <c r="AL16" s="4">
        <v>4</v>
      </c>
    </row>
    <row r="17" spans="1:38" x14ac:dyDescent="0.2">
      <c r="A17" s="5">
        <v>45377.523893391204</v>
      </c>
      <c r="B17" s="1" t="s">
        <v>74</v>
      </c>
      <c r="C17" s="1">
        <v>25</v>
      </c>
      <c r="D17" s="1">
        <v>7</v>
      </c>
      <c r="E17" s="2">
        <v>4</v>
      </c>
      <c r="F17" s="2">
        <v>4</v>
      </c>
      <c r="G17" s="2">
        <v>4</v>
      </c>
      <c r="H17" s="2">
        <v>4</v>
      </c>
      <c r="I17" s="2">
        <v>4</v>
      </c>
      <c r="J17" s="2">
        <v>4</v>
      </c>
      <c r="K17" s="2">
        <v>4</v>
      </c>
      <c r="L17" s="2">
        <v>4</v>
      </c>
      <c r="M17" s="2">
        <v>4</v>
      </c>
      <c r="N17" s="2">
        <v>4</v>
      </c>
      <c r="O17" s="3">
        <v>4</v>
      </c>
      <c r="P17" s="4">
        <v>4</v>
      </c>
      <c r="Q17" s="4">
        <v>4</v>
      </c>
      <c r="R17" s="4">
        <v>4</v>
      </c>
      <c r="S17" s="4">
        <v>4</v>
      </c>
      <c r="T17" s="4">
        <v>4</v>
      </c>
      <c r="U17" s="4">
        <v>4</v>
      </c>
      <c r="V17" s="4">
        <v>4</v>
      </c>
      <c r="W17" s="4">
        <v>4</v>
      </c>
      <c r="X17" s="4">
        <v>4</v>
      </c>
      <c r="Y17" s="4">
        <v>4</v>
      </c>
      <c r="Z17" s="4">
        <v>4</v>
      </c>
      <c r="AA17" s="4">
        <v>4</v>
      </c>
      <c r="AB17" s="4">
        <v>4</v>
      </c>
      <c r="AC17" s="4">
        <v>4</v>
      </c>
      <c r="AD17" s="4">
        <v>4</v>
      </c>
      <c r="AE17" s="4">
        <v>4</v>
      </c>
      <c r="AF17" s="4">
        <v>4</v>
      </c>
      <c r="AG17" s="4">
        <v>4</v>
      </c>
      <c r="AH17" s="4">
        <v>4</v>
      </c>
      <c r="AI17" s="4">
        <v>4</v>
      </c>
      <c r="AJ17" s="4">
        <v>4</v>
      </c>
      <c r="AK17" s="4">
        <v>4</v>
      </c>
      <c r="AL17" s="4">
        <v>4</v>
      </c>
    </row>
    <row r="18" spans="1:38" x14ac:dyDescent="0.2">
      <c r="A18" s="5">
        <v>45377.524186365743</v>
      </c>
      <c r="B18" s="1" t="s">
        <v>75</v>
      </c>
      <c r="C18" s="1" t="s">
        <v>76</v>
      </c>
      <c r="D18" s="1" t="s">
        <v>77</v>
      </c>
      <c r="E18" s="2">
        <v>3</v>
      </c>
      <c r="F18" s="2">
        <v>3</v>
      </c>
      <c r="G18" s="2">
        <v>3</v>
      </c>
      <c r="H18" s="2">
        <v>3</v>
      </c>
      <c r="I18" s="2">
        <v>3</v>
      </c>
      <c r="J18" s="2">
        <v>3</v>
      </c>
      <c r="K18" s="2">
        <v>3</v>
      </c>
      <c r="L18" s="2">
        <v>3</v>
      </c>
      <c r="M18" s="2">
        <v>3</v>
      </c>
      <c r="N18" s="2">
        <v>3</v>
      </c>
      <c r="O18" s="3">
        <v>3</v>
      </c>
      <c r="P18" s="4">
        <v>3</v>
      </c>
      <c r="Q18" s="4">
        <v>3</v>
      </c>
      <c r="R18" s="4">
        <v>3</v>
      </c>
      <c r="S18" s="4">
        <v>3</v>
      </c>
      <c r="T18" s="4">
        <v>3</v>
      </c>
      <c r="U18" s="4">
        <v>3</v>
      </c>
      <c r="V18" s="4">
        <v>3</v>
      </c>
      <c r="W18" s="4">
        <v>3</v>
      </c>
      <c r="X18" s="4">
        <v>3</v>
      </c>
      <c r="Y18" s="4">
        <v>3</v>
      </c>
      <c r="Z18" s="4">
        <v>3</v>
      </c>
      <c r="AA18" s="4">
        <v>3</v>
      </c>
      <c r="AB18" s="4">
        <v>3</v>
      </c>
      <c r="AC18" s="4">
        <v>3</v>
      </c>
      <c r="AD18" s="4">
        <v>3</v>
      </c>
      <c r="AE18" s="4">
        <v>3</v>
      </c>
      <c r="AF18" s="4">
        <v>3</v>
      </c>
      <c r="AG18" s="4">
        <v>3</v>
      </c>
      <c r="AH18" s="4">
        <v>3</v>
      </c>
      <c r="AI18" s="4">
        <v>3</v>
      </c>
      <c r="AJ18" s="4">
        <v>3</v>
      </c>
      <c r="AK18" s="4">
        <v>3</v>
      </c>
      <c r="AL18" s="4">
        <v>3</v>
      </c>
    </row>
    <row r="19" spans="1:38" x14ac:dyDescent="0.2">
      <c r="A19" s="5">
        <v>45377.525514803245</v>
      </c>
      <c r="B19" s="1" t="s">
        <v>78</v>
      </c>
      <c r="C19" s="1">
        <v>24</v>
      </c>
      <c r="D19" s="1" t="s">
        <v>79</v>
      </c>
      <c r="E19" s="2">
        <v>4</v>
      </c>
      <c r="F19" s="2">
        <v>3</v>
      </c>
      <c r="G19" s="2">
        <v>4</v>
      </c>
      <c r="H19" s="2">
        <v>3</v>
      </c>
      <c r="I19" s="2">
        <v>4</v>
      </c>
      <c r="J19" s="2">
        <v>4</v>
      </c>
      <c r="K19" s="2">
        <v>4</v>
      </c>
      <c r="L19" s="2">
        <v>3</v>
      </c>
      <c r="M19" s="2">
        <v>3</v>
      </c>
      <c r="N19" s="2">
        <v>3</v>
      </c>
      <c r="O19" s="3">
        <v>4</v>
      </c>
      <c r="P19" s="4">
        <v>4</v>
      </c>
      <c r="Q19" s="4">
        <v>3</v>
      </c>
      <c r="R19" s="4">
        <v>3</v>
      </c>
      <c r="S19" s="4">
        <v>3</v>
      </c>
      <c r="T19" s="4">
        <v>3</v>
      </c>
      <c r="U19" s="4">
        <v>3</v>
      </c>
      <c r="V19" s="4">
        <v>3</v>
      </c>
      <c r="W19" s="4">
        <v>4</v>
      </c>
      <c r="X19" s="4">
        <v>4</v>
      </c>
      <c r="Y19" s="4">
        <v>4</v>
      </c>
      <c r="Z19" s="4">
        <v>4</v>
      </c>
      <c r="AA19" s="4">
        <v>4</v>
      </c>
      <c r="AB19" s="4">
        <v>3</v>
      </c>
      <c r="AC19" s="4">
        <v>3</v>
      </c>
      <c r="AD19" s="4">
        <v>3</v>
      </c>
      <c r="AE19" s="4">
        <v>3</v>
      </c>
      <c r="AF19" s="4">
        <v>3</v>
      </c>
      <c r="AG19" s="4">
        <v>3</v>
      </c>
      <c r="AH19" s="4">
        <v>3</v>
      </c>
      <c r="AI19" s="4">
        <v>3</v>
      </c>
      <c r="AJ19" s="4">
        <v>3</v>
      </c>
      <c r="AK19" s="4">
        <v>3</v>
      </c>
      <c r="AL19" s="4">
        <v>3</v>
      </c>
    </row>
    <row r="20" spans="1:38" x14ac:dyDescent="0.2">
      <c r="A20" s="5">
        <v>45377.528375891205</v>
      </c>
      <c r="B20" s="1" t="s">
        <v>80</v>
      </c>
      <c r="C20" s="1">
        <v>27</v>
      </c>
      <c r="D20" s="1" t="s">
        <v>81</v>
      </c>
      <c r="E20" s="2">
        <v>3</v>
      </c>
      <c r="F20" s="2">
        <v>3</v>
      </c>
      <c r="G20" s="2">
        <v>3</v>
      </c>
      <c r="H20" s="2">
        <v>3</v>
      </c>
      <c r="I20" s="2">
        <v>3</v>
      </c>
      <c r="J20" s="2">
        <v>3</v>
      </c>
      <c r="K20" s="2">
        <v>3</v>
      </c>
      <c r="L20" s="2">
        <v>3</v>
      </c>
      <c r="M20" s="2">
        <v>3</v>
      </c>
      <c r="N20" s="2">
        <v>3</v>
      </c>
      <c r="O20" s="3">
        <v>3</v>
      </c>
      <c r="P20" s="4">
        <v>3</v>
      </c>
      <c r="Q20" s="4">
        <v>3</v>
      </c>
      <c r="R20" s="4">
        <v>3</v>
      </c>
      <c r="S20" s="4">
        <v>3</v>
      </c>
      <c r="T20" s="4">
        <v>3</v>
      </c>
      <c r="U20" s="4">
        <v>3</v>
      </c>
      <c r="V20" s="4">
        <v>3</v>
      </c>
      <c r="W20" s="4">
        <v>3</v>
      </c>
      <c r="X20" s="4">
        <v>3</v>
      </c>
      <c r="Y20" s="4">
        <v>3</v>
      </c>
      <c r="Z20" s="4">
        <v>3</v>
      </c>
      <c r="AA20" s="4">
        <v>3</v>
      </c>
      <c r="AB20" s="4">
        <v>3</v>
      </c>
      <c r="AC20" s="4">
        <v>3</v>
      </c>
      <c r="AD20" s="4">
        <v>3</v>
      </c>
      <c r="AE20" s="4">
        <v>3</v>
      </c>
      <c r="AF20" s="4">
        <v>3</v>
      </c>
      <c r="AG20" s="4">
        <v>3</v>
      </c>
      <c r="AH20" s="4">
        <v>3</v>
      </c>
      <c r="AI20" s="4">
        <v>3</v>
      </c>
      <c r="AJ20" s="4">
        <v>3</v>
      </c>
      <c r="AK20" s="4">
        <v>3</v>
      </c>
      <c r="AL20" s="4">
        <v>3</v>
      </c>
    </row>
    <row r="21" spans="1:38" x14ac:dyDescent="0.2">
      <c r="A21" s="5">
        <v>45377.528768229167</v>
      </c>
      <c r="B21" s="1" t="s">
        <v>82</v>
      </c>
      <c r="C21" s="1" t="s">
        <v>83</v>
      </c>
      <c r="D21" s="1" t="s">
        <v>84</v>
      </c>
      <c r="E21" s="2">
        <v>4</v>
      </c>
      <c r="F21" s="2">
        <v>4</v>
      </c>
      <c r="G21" s="2">
        <v>3</v>
      </c>
      <c r="H21" s="2">
        <v>3</v>
      </c>
      <c r="I21" s="2">
        <v>3</v>
      </c>
      <c r="J21" s="2">
        <v>4</v>
      </c>
      <c r="K21" s="2">
        <v>4</v>
      </c>
      <c r="L21" s="2">
        <v>3</v>
      </c>
      <c r="M21" s="2">
        <v>3</v>
      </c>
      <c r="N21" s="2">
        <v>4</v>
      </c>
      <c r="O21" s="3">
        <v>4</v>
      </c>
      <c r="P21" s="4">
        <v>4</v>
      </c>
      <c r="Q21" s="4">
        <v>4</v>
      </c>
      <c r="R21" s="4">
        <v>4</v>
      </c>
      <c r="S21" s="4">
        <v>4</v>
      </c>
      <c r="T21" s="4">
        <v>3</v>
      </c>
      <c r="U21" s="4">
        <v>4</v>
      </c>
      <c r="V21" s="4">
        <v>4</v>
      </c>
      <c r="W21" s="4">
        <v>4</v>
      </c>
      <c r="X21" s="4">
        <v>4</v>
      </c>
      <c r="Y21" s="4">
        <v>4</v>
      </c>
      <c r="Z21" s="4">
        <v>4</v>
      </c>
      <c r="AA21" s="4">
        <v>4</v>
      </c>
      <c r="AB21" s="4">
        <v>3</v>
      </c>
      <c r="AC21" s="4">
        <v>3</v>
      </c>
      <c r="AD21" s="4">
        <v>3</v>
      </c>
      <c r="AE21" s="4">
        <v>3</v>
      </c>
      <c r="AF21" s="4">
        <v>3</v>
      </c>
      <c r="AG21" s="4">
        <v>4</v>
      </c>
      <c r="AH21" s="4">
        <v>4</v>
      </c>
      <c r="AI21" s="4">
        <v>4</v>
      </c>
      <c r="AJ21" s="4">
        <v>3</v>
      </c>
      <c r="AK21" s="4">
        <v>4</v>
      </c>
      <c r="AL21" s="4">
        <v>4</v>
      </c>
    </row>
    <row r="22" spans="1:38" x14ac:dyDescent="0.2">
      <c r="A22" s="5">
        <v>45377.531476087963</v>
      </c>
      <c r="B22" s="1" t="s">
        <v>85</v>
      </c>
      <c r="C22" s="1">
        <v>28</v>
      </c>
      <c r="D22" s="1" t="s">
        <v>86</v>
      </c>
      <c r="E22" s="2">
        <v>4</v>
      </c>
      <c r="F22" s="2">
        <v>4</v>
      </c>
      <c r="G22" s="2">
        <v>4</v>
      </c>
      <c r="H22" s="2">
        <v>4</v>
      </c>
      <c r="I22" s="2">
        <v>4</v>
      </c>
      <c r="J22" s="2">
        <v>4</v>
      </c>
      <c r="K22" s="2">
        <v>4</v>
      </c>
      <c r="L22" s="2">
        <v>4</v>
      </c>
      <c r="M22" s="2">
        <v>4</v>
      </c>
      <c r="N22" s="2">
        <v>4</v>
      </c>
      <c r="O22" s="3">
        <v>4</v>
      </c>
      <c r="P22" s="4">
        <v>4</v>
      </c>
      <c r="Q22" s="4">
        <v>4</v>
      </c>
      <c r="R22" s="4">
        <v>4</v>
      </c>
      <c r="S22" s="4">
        <v>4</v>
      </c>
      <c r="T22" s="4">
        <v>4</v>
      </c>
      <c r="U22" s="4">
        <v>4</v>
      </c>
      <c r="V22" s="4">
        <v>4</v>
      </c>
      <c r="W22" s="4">
        <v>4</v>
      </c>
      <c r="X22" s="4">
        <v>4</v>
      </c>
      <c r="Y22" s="4">
        <v>4</v>
      </c>
      <c r="Z22" s="4">
        <v>4</v>
      </c>
      <c r="AA22" s="4">
        <v>4</v>
      </c>
      <c r="AB22" s="4">
        <v>4</v>
      </c>
      <c r="AC22" s="4">
        <v>4</v>
      </c>
      <c r="AD22" s="4">
        <v>4</v>
      </c>
      <c r="AE22" s="4">
        <v>4</v>
      </c>
      <c r="AF22" s="4">
        <v>4</v>
      </c>
      <c r="AG22" s="4">
        <v>4</v>
      </c>
      <c r="AH22" s="4">
        <v>4</v>
      </c>
      <c r="AI22" s="4">
        <v>4</v>
      </c>
      <c r="AJ22" s="4">
        <v>4</v>
      </c>
      <c r="AK22" s="4">
        <v>4</v>
      </c>
      <c r="AL22" s="4">
        <v>4</v>
      </c>
    </row>
    <row r="23" spans="1:38" x14ac:dyDescent="0.2">
      <c r="A23" s="5">
        <v>45377.763392719906</v>
      </c>
      <c r="B23" s="1" t="s">
        <v>87</v>
      </c>
      <c r="C23" s="1" t="s">
        <v>88</v>
      </c>
      <c r="D23" s="1" t="s">
        <v>89</v>
      </c>
      <c r="E23" s="2">
        <v>3</v>
      </c>
      <c r="F23" s="2">
        <v>3</v>
      </c>
      <c r="G23" s="2">
        <v>3</v>
      </c>
      <c r="H23" s="2">
        <v>3</v>
      </c>
      <c r="I23" s="2">
        <v>4</v>
      </c>
      <c r="J23" s="2">
        <v>3</v>
      </c>
      <c r="K23" s="2">
        <v>4</v>
      </c>
      <c r="L23" s="2">
        <v>3</v>
      </c>
      <c r="M23" s="2">
        <v>3</v>
      </c>
      <c r="N23" s="2">
        <v>3</v>
      </c>
      <c r="O23" s="3">
        <v>3</v>
      </c>
      <c r="P23" s="4">
        <v>3</v>
      </c>
      <c r="Q23" s="4">
        <v>4</v>
      </c>
      <c r="R23" s="4">
        <v>3</v>
      </c>
      <c r="S23" s="4">
        <v>3</v>
      </c>
      <c r="T23" s="4">
        <v>3</v>
      </c>
      <c r="U23" s="4">
        <v>3</v>
      </c>
      <c r="V23" s="4">
        <v>3</v>
      </c>
      <c r="W23" s="4">
        <v>3</v>
      </c>
      <c r="X23" s="4">
        <v>3</v>
      </c>
      <c r="Y23" s="4">
        <v>4</v>
      </c>
      <c r="Z23" s="4">
        <v>4</v>
      </c>
      <c r="AA23" s="4">
        <v>3</v>
      </c>
      <c r="AB23" s="4">
        <v>3</v>
      </c>
      <c r="AC23" s="4">
        <v>3</v>
      </c>
      <c r="AD23" s="4">
        <v>3</v>
      </c>
      <c r="AE23" s="4">
        <v>3</v>
      </c>
      <c r="AF23" s="4">
        <v>3</v>
      </c>
      <c r="AG23" s="4">
        <v>3</v>
      </c>
      <c r="AH23" s="4">
        <v>3</v>
      </c>
      <c r="AI23" s="4">
        <v>3</v>
      </c>
      <c r="AJ23" s="4">
        <v>3</v>
      </c>
      <c r="AK23" s="4">
        <v>3</v>
      </c>
      <c r="AL23" s="4">
        <v>3</v>
      </c>
    </row>
    <row r="24" spans="1:38" x14ac:dyDescent="0.2">
      <c r="A24" s="5">
        <v>45377.769913229167</v>
      </c>
      <c r="B24" s="1" t="s">
        <v>90</v>
      </c>
      <c r="C24" s="1" t="s">
        <v>91</v>
      </c>
      <c r="D24" s="1" t="s">
        <v>92</v>
      </c>
      <c r="E24" s="2">
        <v>4</v>
      </c>
      <c r="F24" s="2">
        <v>3</v>
      </c>
      <c r="G24" s="2">
        <v>2</v>
      </c>
      <c r="H24" s="2">
        <v>3</v>
      </c>
      <c r="I24" s="2">
        <v>3</v>
      </c>
      <c r="J24" s="2">
        <v>3</v>
      </c>
      <c r="K24" s="2">
        <v>3</v>
      </c>
      <c r="L24" s="2">
        <v>3</v>
      </c>
      <c r="M24" s="2">
        <v>3</v>
      </c>
      <c r="N24" s="2">
        <v>3</v>
      </c>
      <c r="O24" s="3">
        <v>3</v>
      </c>
      <c r="P24" s="4">
        <v>2</v>
      </c>
      <c r="Q24" s="4">
        <v>3</v>
      </c>
      <c r="R24" s="4">
        <v>3</v>
      </c>
      <c r="S24" s="4">
        <v>3</v>
      </c>
      <c r="T24" s="4">
        <v>3</v>
      </c>
      <c r="U24" s="4">
        <v>3</v>
      </c>
      <c r="V24" s="4">
        <v>3</v>
      </c>
      <c r="W24" s="4">
        <v>3</v>
      </c>
      <c r="X24" s="4">
        <v>3</v>
      </c>
      <c r="Y24" s="4">
        <v>3</v>
      </c>
      <c r="Z24" s="4">
        <v>3</v>
      </c>
      <c r="AA24" s="4">
        <v>3</v>
      </c>
      <c r="AB24" s="4">
        <v>3</v>
      </c>
      <c r="AC24" s="4">
        <v>3</v>
      </c>
      <c r="AD24" s="4">
        <v>3</v>
      </c>
      <c r="AE24" s="4">
        <v>3</v>
      </c>
      <c r="AF24" s="4">
        <v>3</v>
      </c>
      <c r="AG24" s="4">
        <v>3</v>
      </c>
      <c r="AH24" s="4">
        <v>3</v>
      </c>
      <c r="AI24" s="4">
        <v>3</v>
      </c>
      <c r="AJ24" s="4">
        <v>3</v>
      </c>
      <c r="AK24" s="4">
        <v>3</v>
      </c>
      <c r="AL24" s="4">
        <v>3</v>
      </c>
    </row>
    <row r="25" spans="1:38" x14ac:dyDescent="0.2">
      <c r="A25" s="5">
        <v>45377.773055127313</v>
      </c>
      <c r="B25" s="1" t="s">
        <v>93</v>
      </c>
      <c r="C25" s="1">
        <v>27</v>
      </c>
      <c r="D25" s="1">
        <v>6</v>
      </c>
      <c r="E25" s="2">
        <v>4</v>
      </c>
      <c r="F25" s="2">
        <v>4</v>
      </c>
      <c r="G25" s="2">
        <v>4</v>
      </c>
      <c r="H25" s="2">
        <v>4</v>
      </c>
      <c r="I25" s="2">
        <v>4</v>
      </c>
      <c r="J25" s="2">
        <v>4</v>
      </c>
      <c r="K25" s="2">
        <v>4</v>
      </c>
      <c r="L25" s="2">
        <v>4</v>
      </c>
      <c r="M25" s="2">
        <v>4</v>
      </c>
      <c r="N25" s="2">
        <v>4</v>
      </c>
      <c r="O25" s="3">
        <v>4</v>
      </c>
      <c r="P25" s="4">
        <v>4</v>
      </c>
      <c r="Q25" s="4">
        <v>4</v>
      </c>
      <c r="R25" s="4">
        <v>4</v>
      </c>
      <c r="S25" s="4">
        <v>4</v>
      </c>
      <c r="T25" s="4">
        <v>4</v>
      </c>
      <c r="U25" s="4">
        <v>4</v>
      </c>
      <c r="V25" s="4">
        <v>4</v>
      </c>
      <c r="W25" s="4">
        <v>4</v>
      </c>
      <c r="X25" s="4">
        <v>4</v>
      </c>
      <c r="Y25" s="4">
        <v>4</v>
      </c>
      <c r="Z25" s="4">
        <v>4</v>
      </c>
      <c r="AA25" s="4">
        <v>4</v>
      </c>
      <c r="AB25" s="4">
        <v>4</v>
      </c>
      <c r="AC25" s="4">
        <v>4</v>
      </c>
      <c r="AD25" s="4">
        <v>4</v>
      </c>
      <c r="AE25" s="4">
        <v>4</v>
      </c>
      <c r="AF25" s="4">
        <v>4</v>
      </c>
      <c r="AG25" s="4">
        <v>4</v>
      </c>
      <c r="AH25" s="4">
        <v>4</v>
      </c>
      <c r="AI25" s="4">
        <v>4</v>
      </c>
      <c r="AJ25" s="4">
        <v>4</v>
      </c>
      <c r="AK25" s="4">
        <v>4</v>
      </c>
      <c r="AL25" s="4">
        <v>4</v>
      </c>
    </row>
    <row r="26" spans="1:38" x14ac:dyDescent="0.2">
      <c r="A26" s="5">
        <v>45377.780663784724</v>
      </c>
      <c r="B26" s="1" t="s">
        <v>94</v>
      </c>
      <c r="C26" s="1">
        <v>20</v>
      </c>
      <c r="D26" s="1" t="s">
        <v>95</v>
      </c>
      <c r="E26" s="2">
        <v>4</v>
      </c>
      <c r="F26" s="2">
        <v>3</v>
      </c>
      <c r="G26" s="2">
        <v>4</v>
      </c>
      <c r="H26" s="2">
        <v>3</v>
      </c>
      <c r="I26" s="2">
        <v>3</v>
      </c>
      <c r="J26" s="2">
        <v>4</v>
      </c>
      <c r="K26" s="2">
        <v>4</v>
      </c>
      <c r="L26" s="2">
        <v>2</v>
      </c>
      <c r="M26" s="2">
        <v>2</v>
      </c>
      <c r="N26" s="2">
        <v>4</v>
      </c>
      <c r="O26" s="3">
        <v>2</v>
      </c>
      <c r="P26" s="4">
        <v>3</v>
      </c>
      <c r="Q26" s="4">
        <v>3</v>
      </c>
      <c r="R26" s="4">
        <v>3</v>
      </c>
      <c r="S26" s="4">
        <v>3</v>
      </c>
      <c r="T26" s="4">
        <v>3</v>
      </c>
      <c r="U26" s="4">
        <v>3</v>
      </c>
      <c r="V26" s="4">
        <v>3</v>
      </c>
      <c r="W26" s="4">
        <v>3</v>
      </c>
      <c r="X26" s="4">
        <v>3</v>
      </c>
      <c r="Y26" s="4">
        <v>3</v>
      </c>
      <c r="Z26" s="4">
        <v>2</v>
      </c>
      <c r="AA26" s="4">
        <v>3</v>
      </c>
      <c r="AB26" s="4">
        <v>3</v>
      </c>
      <c r="AC26" s="4">
        <v>3</v>
      </c>
      <c r="AD26" s="4">
        <v>2</v>
      </c>
      <c r="AE26" s="4">
        <v>2</v>
      </c>
      <c r="AF26" s="4">
        <v>3</v>
      </c>
      <c r="AG26" s="4">
        <v>2</v>
      </c>
      <c r="AH26" s="4">
        <v>3</v>
      </c>
      <c r="AI26" s="4">
        <v>3</v>
      </c>
      <c r="AJ26" s="4">
        <v>3</v>
      </c>
      <c r="AK26" s="4">
        <v>2</v>
      </c>
      <c r="AL26" s="4">
        <v>2</v>
      </c>
    </row>
    <row r="27" spans="1:38" x14ac:dyDescent="0.2">
      <c r="A27" s="5">
        <v>45377.785677141204</v>
      </c>
      <c r="B27" s="1" t="s">
        <v>96</v>
      </c>
      <c r="C27" s="1" t="s">
        <v>97</v>
      </c>
      <c r="D27" s="1" t="s">
        <v>71</v>
      </c>
      <c r="E27" s="2">
        <v>3</v>
      </c>
      <c r="F27" s="2">
        <v>3</v>
      </c>
      <c r="G27" s="2">
        <v>3</v>
      </c>
      <c r="H27" s="2">
        <v>3</v>
      </c>
      <c r="I27" s="2">
        <v>3</v>
      </c>
      <c r="J27" s="2">
        <v>3</v>
      </c>
      <c r="K27" s="2">
        <v>3</v>
      </c>
      <c r="L27" s="2">
        <v>3</v>
      </c>
      <c r="M27" s="2">
        <v>3</v>
      </c>
      <c r="N27" s="2">
        <v>3</v>
      </c>
      <c r="O27" s="3">
        <v>3</v>
      </c>
      <c r="P27" s="4">
        <v>3</v>
      </c>
      <c r="Q27" s="4">
        <v>3</v>
      </c>
      <c r="R27" s="4">
        <v>3</v>
      </c>
      <c r="S27" s="4">
        <v>3</v>
      </c>
      <c r="T27" s="4">
        <v>3</v>
      </c>
      <c r="U27" s="4">
        <v>3</v>
      </c>
      <c r="V27" s="4">
        <v>3</v>
      </c>
      <c r="W27" s="4">
        <v>3</v>
      </c>
      <c r="X27" s="4">
        <v>3</v>
      </c>
      <c r="Y27" s="4">
        <v>3</v>
      </c>
      <c r="Z27" s="4">
        <v>3</v>
      </c>
      <c r="AA27" s="4">
        <v>3</v>
      </c>
      <c r="AB27" s="4">
        <v>3</v>
      </c>
      <c r="AC27" s="4">
        <v>3</v>
      </c>
      <c r="AD27" s="4">
        <v>3</v>
      </c>
      <c r="AE27" s="4">
        <v>3</v>
      </c>
      <c r="AF27" s="4">
        <v>3</v>
      </c>
      <c r="AG27" s="4">
        <v>3</v>
      </c>
      <c r="AH27" s="4">
        <v>3</v>
      </c>
      <c r="AI27" s="4">
        <v>3</v>
      </c>
      <c r="AJ27" s="4">
        <v>3</v>
      </c>
      <c r="AK27" s="4">
        <v>3</v>
      </c>
      <c r="AL27" s="4">
        <v>3</v>
      </c>
    </row>
    <row r="28" spans="1:38" x14ac:dyDescent="0.2">
      <c r="A28" s="5">
        <v>45377.787008483792</v>
      </c>
      <c r="B28" s="1" t="s">
        <v>98</v>
      </c>
      <c r="C28" s="1">
        <v>23</v>
      </c>
      <c r="D28" s="1" t="s">
        <v>99</v>
      </c>
      <c r="E28" s="2">
        <v>4</v>
      </c>
      <c r="F28" s="2">
        <v>4</v>
      </c>
      <c r="G28" s="2">
        <v>4</v>
      </c>
      <c r="H28" s="2">
        <v>4</v>
      </c>
      <c r="I28" s="2">
        <v>4</v>
      </c>
      <c r="J28" s="2">
        <v>4</v>
      </c>
      <c r="K28" s="2">
        <v>4</v>
      </c>
      <c r="L28" s="2">
        <v>4</v>
      </c>
      <c r="M28" s="2">
        <v>4</v>
      </c>
      <c r="N28" s="2">
        <v>4</v>
      </c>
      <c r="O28" s="3">
        <v>4</v>
      </c>
      <c r="P28" s="4">
        <v>4</v>
      </c>
      <c r="Q28" s="4">
        <v>4</v>
      </c>
      <c r="R28" s="4">
        <v>4</v>
      </c>
      <c r="S28" s="4">
        <v>4</v>
      </c>
      <c r="T28" s="4">
        <v>4</v>
      </c>
      <c r="U28" s="4">
        <v>4</v>
      </c>
      <c r="V28" s="4">
        <v>4</v>
      </c>
      <c r="W28" s="4">
        <v>4</v>
      </c>
      <c r="X28" s="4">
        <v>4</v>
      </c>
      <c r="Y28" s="4">
        <v>4</v>
      </c>
      <c r="Z28" s="4">
        <v>4</v>
      </c>
      <c r="AA28" s="4">
        <v>4</v>
      </c>
      <c r="AB28" s="4">
        <v>4</v>
      </c>
      <c r="AC28" s="4">
        <v>4</v>
      </c>
      <c r="AD28" s="4">
        <v>4</v>
      </c>
      <c r="AE28" s="4">
        <v>4</v>
      </c>
      <c r="AF28" s="4">
        <v>4</v>
      </c>
      <c r="AG28" s="4">
        <v>4</v>
      </c>
      <c r="AH28" s="4">
        <v>4</v>
      </c>
      <c r="AI28" s="4">
        <v>4</v>
      </c>
      <c r="AJ28" s="4">
        <v>4</v>
      </c>
      <c r="AK28" s="4">
        <v>4</v>
      </c>
      <c r="AL28" s="4">
        <v>4</v>
      </c>
    </row>
    <row r="29" spans="1:38" x14ac:dyDescent="0.2">
      <c r="A29" s="5">
        <v>45377.787358842594</v>
      </c>
      <c r="B29" s="1" t="s">
        <v>100</v>
      </c>
      <c r="C29" s="1" t="s">
        <v>101</v>
      </c>
      <c r="D29" s="1" t="s">
        <v>102</v>
      </c>
      <c r="E29" s="2">
        <v>3</v>
      </c>
      <c r="F29" s="2">
        <v>3</v>
      </c>
      <c r="G29" s="2">
        <v>4</v>
      </c>
      <c r="H29" s="2">
        <v>3</v>
      </c>
      <c r="I29" s="2">
        <v>4</v>
      </c>
      <c r="J29" s="2">
        <v>3</v>
      </c>
      <c r="K29" s="2">
        <v>3</v>
      </c>
      <c r="L29" s="2">
        <v>3</v>
      </c>
      <c r="M29" s="2">
        <v>3</v>
      </c>
      <c r="N29" s="2">
        <v>3</v>
      </c>
      <c r="O29" s="3">
        <v>3</v>
      </c>
      <c r="P29" s="4">
        <v>3</v>
      </c>
      <c r="Q29" s="4">
        <v>3</v>
      </c>
      <c r="R29" s="4">
        <v>3</v>
      </c>
      <c r="S29" s="4">
        <v>3</v>
      </c>
      <c r="T29" s="4">
        <v>3</v>
      </c>
      <c r="U29" s="4">
        <v>3</v>
      </c>
      <c r="V29" s="4">
        <v>3</v>
      </c>
      <c r="W29" s="4">
        <v>3</v>
      </c>
      <c r="X29" s="4">
        <v>3</v>
      </c>
      <c r="Y29" s="4">
        <v>3</v>
      </c>
      <c r="Z29" s="4">
        <v>3</v>
      </c>
      <c r="AA29" s="4">
        <v>3</v>
      </c>
      <c r="AB29" s="4">
        <v>3</v>
      </c>
      <c r="AC29" s="4">
        <v>3</v>
      </c>
      <c r="AD29" s="4">
        <v>3</v>
      </c>
      <c r="AE29" s="4">
        <v>3</v>
      </c>
      <c r="AF29" s="4">
        <v>3</v>
      </c>
      <c r="AG29" s="4">
        <v>3</v>
      </c>
      <c r="AH29" s="4">
        <v>3</v>
      </c>
      <c r="AI29" s="4">
        <v>3</v>
      </c>
      <c r="AJ29" s="4">
        <v>3</v>
      </c>
      <c r="AK29" s="4">
        <v>3</v>
      </c>
      <c r="AL29" s="4">
        <v>3</v>
      </c>
    </row>
    <row r="30" spans="1:38" x14ac:dyDescent="0.2">
      <c r="A30" s="5">
        <v>45377.788260706016</v>
      </c>
      <c r="B30" s="1" t="s">
        <v>103</v>
      </c>
      <c r="C30" s="1">
        <v>22</v>
      </c>
      <c r="D30" s="1" t="s">
        <v>104</v>
      </c>
      <c r="E30" s="2">
        <v>4</v>
      </c>
      <c r="F30" s="2">
        <v>3</v>
      </c>
      <c r="G30" s="2">
        <v>4</v>
      </c>
      <c r="H30" s="2">
        <v>3</v>
      </c>
      <c r="I30" s="2">
        <v>4</v>
      </c>
      <c r="J30" s="2">
        <v>4</v>
      </c>
      <c r="K30" s="2">
        <v>4</v>
      </c>
      <c r="L30" s="2">
        <v>4</v>
      </c>
      <c r="M30" s="2">
        <v>4</v>
      </c>
      <c r="N30" s="2">
        <v>4</v>
      </c>
      <c r="O30" s="3">
        <v>3</v>
      </c>
      <c r="P30" s="4">
        <v>3</v>
      </c>
      <c r="Q30" s="4">
        <v>4</v>
      </c>
      <c r="R30" s="4">
        <v>4</v>
      </c>
      <c r="S30" s="4">
        <v>4</v>
      </c>
      <c r="T30" s="4">
        <v>4</v>
      </c>
      <c r="U30" s="4">
        <v>4</v>
      </c>
      <c r="V30" s="4">
        <v>4</v>
      </c>
      <c r="W30" s="4">
        <v>4</v>
      </c>
      <c r="X30" s="4">
        <v>4</v>
      </c>
      <c r="Y30" s="4">
        <v>4</v>
      </c>
      <c r="Z30" s="4">
        <v>4</v>
      </c>
      <c r="AA30" s="4">
        <v>4</v>
      </c>
      <c r="AB30" s="4">
        <v>4</v>
      </c>
      <c r="AC30" s="4">
        <v>4</v>
      </c>
      <c r="AD30" s="4">
        <v>4</v>
      </c>
      <c r="AE30" s="4">
        <v>4</v>
      </c>
      <c r="AF30" s="4">
        <v>4</v>
      </c>
      <c r="AG30" s="4">
        <v>4</v>
      </c>
      <c r="AH30" s="4">
        <v>4</v>
      </c>
      <c r="AI30" s="4">
        <v>4</v>
      </c>
      <c r="AJ30" s="4">
        <v>4</v>
      </c>
      <c r="AK30" s="4">
        <v>4</v>
      </c>
      <c r="AL30" s="4">
        <v>4</v>
      </c>
    </row>
    <row r="31" spans="1:38" x14ac:dyDescent="0.2">
      <c r="A31" s="5">
        <v>45377.794594652776</v>
      </c>
      <c r="B31" s="1" t="s">
        <v>105</v>
      </c>
      <c r="C31" s="1" t="s">
        <v>106</v>
      </c>
      <c r="D31" s="1" t="s">
        <v>71</v>
      </c>
      <c r="E31" s="2">
        <v>3</v>
      </c>
      <c r="F31" s="2">
        <v>3</v>
      </c>
      <c r="G31" s="2">
        <v>3</v>
      </c>
      <c r="H31" s="2">
        <v>3</v>
      </c>
      <c r="I31" s="2">
        <v>3</v>
      </c>
      <c r="J31" s="2">
        <v>3</v>
      </c>
      <c r="K31" s="2">
        <v>3</v>
      </c>
      <c r="L31" s="2">
        <v>3</v>
      </c>
      <c r="M31" s="2">
        <v>3</v>
      </c>
      <c r="N31" s="2">
        <v>3</v>
      </c>
      <c r="O31" s="3">
        <v>3</v>
      </c>
      <c r="P31" s="4">
        <v>3</v>
      </c>
      <c r="Q31" s="4">
        <v>3</v>
      </c>
      <c r="R31" s="4">
        <v>3</v>
      </c>
      <c r="S31" s="4">
        <v>3</v>
      </c>
      <c r="T31" s="4">
        <v>3</v>
      </c>
      <c r="U31" s="4">
        <v>3</v>
      </c>
      <c r="V31" s="4">
        <v>3</v>
      </c>
      <c r="W31" s="4">
        <v>3</v>
      </c>
      <c r="X31" s="4">
        <v>3</v>
      </c>
      <c r="Y31" s="4">
        <v>3</v>
      </c>
      <c r="Z31" s="4">
        <v>3</v>
      </c>
      <c r="AA31" s="4">
        <v>3</v>
      </c>
      <c r="AB31" s="4">
        <v>3</v>
      </c>
      <c r="AC31" s="4">
        <v>3</v>
      </c>
      <c r="AD31" s="4">
        <v>3</v>
      </c>
      <c r="AE31" s="4">
        <v>3</v>
      </c>
      <c r="AF31" s="4">
        <v>3</v>
      </c>
      <c r="AG31" s="4">
        <v>3</v>
      </c>
      <c r="AH31" s="4">
        <v>3</v>
      </c>
      <c r="AI31" s="4">
        <v>3</v>
      </c>
      <c r="AJ31" s="4">
        <v>3</v>
      </c>
      <c r="AK31" s="4">
        <v>3</v>
      </c>
      <c r="AL31" s="4">
        <v>3</v>
      </c>
    </row>
    <row r="32" spans="1:38" x14ac:dyDescent="0.2">
      <c r="A32" s="5">
        <v>45377.797637013893</v>
      </c>
      <c r="B32" s="1" t="s">
        <v>107</v>
      </c>
      <c r="C32" s="1">
        <v>28</v>
      </c>
      <c r="D32" s="1" t="s">
        <v>108</v>
      </c>
      <c r="E32" s="2">
        <v>4</v>
      </c>
      <c r="F32" s="2">
        <v>4</v>
      </c>
      <c r="G32" s="2">
        <v>3</v>
      </c>
      <c r="H32" s="2">
        <v>4</v>
      </c>
      <c r="I32" s="2">
        <v>3</v>
      </c>
      <c r="J32" s="2">
        <v>4</v>
      </c>
      <c r="K32" s="2">
        <v>4</v>
      </c>
      <c r="L32" s="2">
        <v>3</v>
      </c>
      <c r="M32" s="2">
        <v>3</v>
      </c>
      <c r="N32" s="2">
        <v>3</v>
      </c>
      <c r="O32" s="3">
        <v>3</v>
      </c>
      <c r="P32" s="4">
        <v>4</v>
      </c>
      <c r="Q32" s="4">
        <v>3</v>
      </c>
      <c r="R32" s="4">
        <v>4</v>
      </c>
      <c r="S32" s="4">
        <v>4</v>
      </c>
      <c r="T32" s="4">
        <v>3</v>
      </c>
      <c r="U32" s="4">
        <v>3</v>
      </c>
      <c r="V32" s="4">
        <v>3</v>
      </c>
      <c r="W32" s="4">
        <v>3</v>
      </c>
      <c r="X32" s="4">
        <v>4</v>
      </c>
      <c r="Y32" s="4">
        <v>4</v>
      </c>
      <c r="Z32" s="4">
        <v>4</v>
      </c>
      <c r="AA32" s="4">
        <v>4</v>
      </c>
      <c r="AB32" s="4">
        <v>3</v>
      </c>
      <c r="AC32" s="4">
        <v>3</v>
      </c>
      <c r="AD32" s="4">
        <v>3</v>
      </c>
      <c r="AE32" s="4">
        <v>3</v>
      </c>
      <c r="AF32" s="4">
        <v>3</v>
      </c>
      <c r="AG32" s="4">
        <v>4</v>
      </c>
      <c r="AH32" s="4">
        <v>4</v>
      </c>
      <c r="AI32" s="4">
        <v>3</v>
      </c>
      <c r="AJ32" s="4">
        <v>4</v>
      </c>
      <c r="AK32" s="4">
        <v>3</v>
      </c>
      <c r="AL32" s="4">
        <v>3</v>
      </c>
    </row>
    <row r="33" spans="1:38" x14ac:dyDescent="0.2">
      <c r="A33" s="5">
        <v>45377.799659143522</v>
      </c>
      <c r="B33" s="1" t="s">
        <v>109</v>
      </c>
      <c r="C33" s="1" t="s">
        <v>106</v>
      </c>
      <c r="D33" s="1" t="s">
        <v>81</v>
      </c>
      <c r="E33" s="2">
        <v>4</v>
      </c>
      <c r="F33" s="2">
        <v>3</v>
      </c>
      <c r="G33" s="2">
        <v>3</v>
      </c>
      <c r="H33" s="2">
        <v>3</v>
      </c>
      <c r="I33" s="2">
        <v>4</v>
      </c>
      <c r="J33" s="2">
        <v>4</v>
      </c>
      <c r="K33" s="2">
        <v>4</v>
      </c>
      <c r="L33" s="2">
        <v>3</v>
      </c>
      <c r="M33" s="2">
        <v>3</v>
      </c>
      <c r="N33" s="2">
        <v>3</v>
      </c>
      <c r="O33" s="3">
        <v>3</v>
      </c>
      <c r="P33" s="4">
        <v>3</v>
      </c>
      <c r="Q33" s="4">
        <v>4</v>
      </c>
      <c r="R33" s="4">
        <v>3</v>
      </c>
      <c r="S33" s="4">
        <v>4</v>
      </c>
      <c r="T33" s="4">
        <v>3</v>
      </c>
      <c r="U33" s="4">
        <v>3</v>
      </c>
      <c r="V33" s="4">
        <v>4</v>
      </c>
      <c r="W33" s="4">
        <v>3</v>
      </c>
      <c r="X33" s="4">
        <v>4</v>
      </c>
      <c r="Y33" s="4">
        <v>4</v>
      </c>
      <c r="Z33" s="4">
        <v>4</v>
      </c>
      <c r="AA33" s="4">
        <v>3</v>
      </c>
      <c r="AB33" s="4">
        <v>3</v>
      </c>
      <c r="AC33" s="4">
        <v>3</v>
      </c>
      <c r="AD33" s="4">
        <v>3</v>
      </c>
      <c r="AE33" s="4">
        <v>3</v>
      </c>
      <c r="AF33" s="4">
        <v>3</v>
      </c>
      <c r="AG33" s="4">
        <v>3</v>
      </c>
      <c r="AH33" s="4">
        <v>4</v>
      </c>
      <c r="AI33" s="4">
        <v>3</v>
      </c>
      <c r="AJ33" s="4">
        <v>4</v>
      </c>
      <c r="AK33" s="4">
        <v>3</v>
      </c>
      <c r="AL33" s="4">
        <v>3</v>
      </c>
    </row>
    <row r="34" spans="1:38" x14ac:dyDescent="0.2">
      <c r="A34" s="5">
        <v>45377.801032754629</v>
      </c>
      <c r="B34" s="1" t="s">
        <v>110</v>
      </c>
      <c r="C34" s="1">
        <v>28</v>
      </c>
      <c r="D34" s="1" t="s">
        <v>84</v>
      </c>
      <c r="E34" s="2">
        <v>3</v>
      </c>
      <c r="F34" s="2">
        <v>3</v>
      </c>
      <c r="G34" s="2">
        <v>3</v>
      </c>
      <c r="H34" s="2">
        <v>3</v>
      </c>
      <c r="I34" s="2">
        <v>3</v>
      </c>
      <c r="J34" s="2">
        <v>3</v>
      </c>
      <c r="K34" s="2">
        <v>3</v>
      </c>
      <c r="L34" s="2">
        <v>3</v>
      </c>
      <c r="M34" s="2">
        <v>3</v>
      </c>
      <c r="N34" s="2">
        <v>3</v>
      </c>
      <c r="O34" s="3">
        <v>3</v>
      </c>
      <c r="P34" s="4">
        <v>3</v>
      </c>
      <c r="Q34" s="4">
        <v>3</v>
      </c>
      <c r="R34" s="4">
        <v>3</v>
      </c>
      <c r="S34" s="4">
        <v>3</v>
      </c>
      <c r="T34" s="4">
        <v>3</v>
      </c>
      <c r="U34" s="4">
        <v>3</v>
      </c>
      <c r="V34" s="4">
        <v>3</v>
      </c>
      <c r="W34" s="4">
        <v>3</v>
      </c>
      <c r="X34" s="4">
        <v>3</v>
      </c>
      <c r="Y34" s="4">
        <v>3</v>
      </c>
      <c r="Z34" s="4">
        <v>3</v>
      </c>
      <c r="AA34" s="4">
        <v>3</v>
      </c>
      <c r="AB34" s="4">
        <v>3</v>
      </c>
      <c r="AC34" s="4">
        <v>3</v>
      </c>
      <c r="AD34" s="4">
        <v>3</v>
      </c>
      <c r="AE34" s="4">
        <v>3</v>
      </c>
      <c r="AF34" s="4">
        <v>3</v>
      </c>
      <c r="AG34" s="4">
        <v>3</v>
      </c>
      <c r="AH34" s="4">
        <v>3</v>
      </c>
      <c r="AI34" s="4">
        <v>3</v>
      </c>
      <c r="AJ34" s="4">
        <v>3</v>
      </c>
      <c r="AK34" s="4">
        <v>3</v>
      </c>
      <c r="AL34" s="4">
        <v>3</v>
      </c>
    </row>
    <row r="35" spans="1:38" x14ac:dyDescent="0.2">
      <c r="A35" s="5">
        <v>45377.806938217589</v>
      </c>
      <c r="B35" s="1" t="s">
        <v>111</v>
      </c>
      <c r="C35" s="1" t="s">
        <v>112</v>
      </c>
      <c r="D35" s="1" t="s">
        <v>113</v>
      </c>
      <c r="E35" s="2">
        <v>3</v>
      </c>
      <c r="F35" s="2">
        <v>4</v>
      </c>
      <c r="G35" s="2">
        <v>3</v>
      </c>
      <c r="H35" s="2">
        <v>3</v>
      </c>
      <c r="I35" s="2">
        <v>3</v>
      </c>
      <c r="J35" s="2">
        <v>4</v>
      </c>
      <c r="K35" s="2">
        <v>3</v>
      </c>
      <c r="L35" s="2">
        <v>3</v>
      </c>
      <c r="M35" s="2">
        <v>3</v>
      </c>
      <c r="N35" s="2">
        <v>3</v>
      </c>
      <c r="O35" s="3">
        <v>4</v>
      </c>
      <c r="P35" s="4">
        <v>4</v>
      </c>
      <c r="Q35" s="4">
        <v>4</v>
      </c>
      <c r="R35" s="4">
        <v>4</v>
      </c>
      <c r="S35" s="4">
        <v>4</v>
      </c>
      <c r="T35" s="4">
        <v>4</v>
      </c>
      <c r="U35" s="4">
        <v>3</v>
      </c>
      <c r="V35" s="4">
        <v>4</v>
      </c>
      <c r="W35" s="4">
        <v>4</v>
      </c>
      <c r="X35" s="4">
        <v>4</v>
      </c>
      <c r="Y35" s="4">
        <v>4</v>
      </c>
      <c r="Z35" s="4">
        <v>4</v>
      </c>
      <c r="AA35" s="4">
        <v>4</v>
      </c>
      <c r="AB35" s="4">
        <v>4</v>
      </c>
      <c r="AC35" s="4">
        <v>4</v>
      </c>
      <c r="AD35" s="4">
        <v>3</v>
      </c>
      <c r="AE35" s="4">
        <v>3</v>
      </c>
      <c r="AF35" s="4">
        <v>4</v>
      </c>
      <c r="AG35" s="4">
        <v>3</v>
      </c>
      <c r="AH35" s="4">
        <v>4</v>
      </c>
      <c r="AI35" s="4">
        <v>4</v>
      </c>
      <c r="AJ35" s="4">
        <v>4</v>
      </c>
      <c r="AK35" s="4">
        <v>3</v>
      </c>
      <c r="AL35" s="4">
        <v>3</v>
      </c>
    </row>
    <row r="36" spans="1:38" x14ac:dyDescent="0.2">
      <c r="A36" s="5">
        <v>45377.820596307865</v>
      </c>
      <c r="B36" s="1" t="s">
        <v>114</v>
      </c>
      <c r="C36" s="1">
        <v>25</v>
      </c>
      <c r="D36" s="1" t="s">
        <v>71</v>
      </c>
      <c r="E36" s="2">
        <v>3</v>
      </c>
      <c r="F36" s="2">
        <v>3</v>
      </c>
      <c r="G36" s="2">
        <v>3</v>
      </c>
      <c r="H36" s="2">
        <v>3</v>
      </c>
      <c r="I36" s="2">
        <v>3</v>
      </c>
      <c r="J36" s="2">
        <v>3</v>
      </c>
      <c r="K36" s="2">
        <v>3</v>
      </c>
      <c r="L36" s="2">
        <v>3</v>
      </c>
      <c r="M36" s="2">
        <v>3</v>
      </c>
      <c r="N36" s="2">
        <v>3</v>
      </c>
      <c r="O36" s="3">
        <v>3</v>
      </c>
      <c r="P36" s="4">
        <v>3</v>
      </c>
      <c r="Q36" s="4">
        <v>4</v>
      </c>
      <c r="R36" s="4">
        <v>3</v>
      </c>
      <c r="S36" s="4">
        <v>3</v>
      </c>
      <c r="T36" s="4">
        <v>3</v>
      </c>
      <c r="U36" s="4">
        <v>3</v>
      </c>
      <c r="V36" s="4">
        <v>3</v>
      </c>
      <c r="W36" s="4">
        <v>3</v>
      </c>
      <c r="X36" s="4">
        <v>3</v>
      </c>
      <c r="Y36" s="4">
        <v>3</v>
      </c>
      <c r="Z36" s="4">
        <v>3</v>
      </c>
      <c r="AA36" s="4">
        <v>3</v>
      </c>
      <c r="AB36" s="4">
        <v>3</v>
      </c>
      <c r="AC36" s="4">
        <v>3</v>
      </c>
      <c r="AD36" s="4">
        <v>3</v>
      </c>
      <c r="AE36" s="4">
        <v>3</v>
      </c>
      <c r="AF36" s="4">
        <v>3</v>
      </c>
      <c r="AG36" s="4">
        <v>3</v>
      </c>
      <c r="AH36" s="4">
        <v>3</v>
      </c>
      <c r="AI36" s="4">
        <v>3</v>
      </c>
      <c r="AJ36" s="4">
        <v>3</v>
      </c>
      <c r="AK36" s="4">
        <v>3</v>
      </c>
      <c r="AL36" s="4">
        <v>3</v>
      </c>
    </row>
    <row r="37" spans="1:38" x14ac:dyDescent="0.2">
      <c r="A37" s="5">
        <v>45377.831982430551</v>
      </c>
      <c r="B37" s="1" t="s">
        <v>115</v>
      </c>
      <c r="C37" s="1" t="s">
        <v>97</v>
      </c>
      <c r="D37" s="1" t="s">
        <v>116</v>
      </c>
      <c r="E37" s="2">
        <v>4</v>
      </c>
      <c r="F37" s="2">
        <v>4</v>
      </c>
      <c r="G37" s="2">
        <v>4</v>
      </c>
      <c r="H37" s="2">
        <v>4</v>
      </c>
      <c r="I37" s="2">
        <v>4</v>
      </c>
      <c r="J37" s="2">
        <v>4</v>
      </c>
      <c r="K37" s="2">
        <v>4</v>
      </c>
      <c r="L37" s="2">
        <v>4</v>
      </c>
      <c r="M37" s="2">
        <v>4</v>
      </c>
      <c r="N37" s="2">
        <v>4</v>
      </c>
      <c r="O37" s="3">
        <v>4</v>
      </c>
      <c r="P37" s="4">
        <v>4</v>
      </c>
      <c r="Q37" s="4">
        <v>4</v>
      </c>
      <c r="R37" s="4">
        <v>4</v>
      </c>
      <c r="S37" s="4">
        <v>4</v>
      </c>
      <c r="T37" s="4">
        <v>4</v>
      </c>
      <c r="U37" s="4">
        <v>4</v>
      </c>
      <c r="V37" s="4">
        <v>4</v>
      </c>
      <c r="W37" s="4">
        <v>4</v>
      </c>
      <c r="X37" s="4">
        <v>4</v>
      </c>
      <c r="Y37" s="4">
        <v>4</v>
      </c>
      <c r="Z37" s="4">
        <v>4</v>
      </c>
      <c r="AA37" s="4">
        <v>4</v>
      </c>
      <c r="AB37" s="4">
        <v>4</v>
      </c>
      <c r="AC37" s="4">
        <v>4</v>
      </c>
      <c r="AD37" s="4">
        <v>4</v>
      </c>
      <c r="AE37" s="4">
        <v>4</v>
      </c>
      <c r="AF37" s="4">
        <v>4</v>
      </c>
      <c r="AG37" s="4">
        <v>4</v>
      </c>
      <c r="AH37" s="4">
        <v>4</v>
      </c>
      <c r="AI37" s="4">
        <v>4</v>
      </c>
      <c r="AJ37" s="4">
        <v>4</v>
      </c>
      <c r="AK37" s="4">
        <v>4</v>
      </c>
      <c r="AL37" s="4">
        <v>4</v>
      </c>
    </row>
    <row r="38" spans="1:38" x14ac:dyDescent="0.2">
      <c r="A38" s="5">
        <v>45378.78010635417</v>
      </c>
      <c r="B38" s="1" t="s">
        <v>117</v>
      </c>
      <c r="C38" s="1" t="s">
        <v>118</v>
      </c>
      <c r="D38" s="1" t="s">
        <v>119</v>
      </c>
      <c r="E38" s="2">
        <v>4</v>
      </c>
      <c r="F38" s="2">
        <v>4</v>
      </c>
      <c r="G38" s="2">
        <v>4</v>
      </c>
      <c r="H38" s="2">
        <v>3</v>
      </c>
      <c r="I38" s="2">
        <v>4</v>
      </c>
      <c r="J38" s="2">
        <v>4</v>
      </c>
      <c r="K38" s="2">
        <v>4</v>
      </c>
      <c r="L38" s="2">
        <v>4</v>
      </c>
      <c r="M38" s="2">
        <v>4</v>
      </c>
      <c r="N38" s="2">
        <v>4</v>
      </c>
      <c r="O38" s="3">
        <v>4</v>
      </c>
      <c r="P38" s="4">
        <v>4</v>
      </c>
      <c r="Q38" s="4">
        <v>4</v>
      </c>
      <c r="R38" s="4">
        <v>4</v>
      </c>
      <c r="S38" s="4">
        <v>4</v>
      </c>
      <c r="T38" s="4">
        <v>4</v>
      </c>
      <c r="U38" s="4">
        <v>4</v>
      </c>
      <c r="V38" s="4">
        <v>4</v>
      </c>
      <c r="W38" s="4">
        <v>4</v>
      </c>
      <c r="X38" s="4">
        <v>4</v>
      </c>
      <c r="Y38" s="4">
        <v>4</v>
      </c>
      <c r="Z38" s="4">
        <v>4</v>
      </c>
      <c r="AA38" s="4">
        <v>4</v>
      </c>
      <c r="AB38" s="4">
        <v>3</v>
      </c>
      <c r="AC38" s="4">
        <v>4</v>
      </c>
      <c r="AD38" s="4">
        <v>4</v>
      </c>
      <c r="AE38" s="4">
        <v>4</v>
      </c>
      <c r="AF38" s="4">
        <v>4</v>
      </c>
      <c r="AG38" s="4">
        <v>4</v>
      </c>
      <c r="AH38" s="4">
        <v>4</v>
      </c>
      <c r="AI38" s="4">
        <v>4</v>
      </c>
      <c r="AJ38" s="4">
        <v>4</v>
      </c>
      <c r="AK38" s="4">
        <v>4</v>
      </c>
      <c r="AL38" s="4">
        <v>4</v>
      </c>
    </row>
    <row r="39" spans="1:38" x14ac:dyDescent="0.2">
      <c r="A39" s="5">
        <v>45378.781818333329</v>
      </c>
      <c r="B39" s="1" t="s">
        <v>120</v>
      </c>
      <c r="C39" s="1">
        <v>18</v>
      </c>
      <c r="D39" s="1" t="s">
        <v>121</v>
      </c>
      <c r="E39" s="2">
        <v>3</v>
      </c>
      <c r="F39" s="2">
        <v>3</v>
      </c>
      <c r="G39" s="2">
        <v>3</v>
      </c>
      <c r="H39" s="2">
        <v>2</v>
      </c>
      <c r="I39" s="2">
        <v>3</v>
      </c>
      <c r="J39" s="2">
        <v>3</v>
      </c>
      <c r="K39" s="2">
        <v>3</v>
      </c>
      <c r="L39" s="2">
        <v>3</v>
      </c>
      <c r="M39" s="2">
        <v>3</v>
      </c>
      <c r="N39" s="2">
        <v>3</v>
      </c>
      <c r="O39" s="3">
        <v>3</v>
      </c>
      <c r="P39" s="4">
        <v>3</v>
      </c>
      <c r="Q39" s="4">
        <v>3</v>
      </c>
      <c r="R39" s="4">
        <v>3</v>
      </c>
      <c r="S39" s="4">
        <v>3</v>
      </c>
      <c r="T39" s="4">
        <v>3</v>
      </c>
      <c r="U39" s="4">
        <v>3</v>
      </c>
      <c r="V39" s="4">
        <v>2</v>
      </c>
      <c r="W39" s="4">
        <v>3</v>
      </c>
      <c r="X39" s="4">
        <v>3</v>
      </c>
      <c r="Y39" s="4">
        <v>3</v>
      </c>
      <c r="Z39" s="4">
        <v>3</v>
      </c>
      <c r="AA39" s="4">
        <v>3</v>
      </c>
      <c r="AB39" s="4">
        <v>2</v>
      </c>
      <c r="AC39" s="4">
        <v>2</v>
      </c>
      <c r="AD39" s="4">
        <v>3</v>
      </c>
      <c r="AE39" s="4">
        <v>2</v>
      </c>
      <c r="AF39" s="4">
        <v>3</v>
      </c>
      <c r="AG39" s="4">
        <v>3</v>
      </c>
      <c r="AH39" s="4">
        <v>3</v>
      </c>
      <c r="AI39" s="4">
        <v>3</v>
      </c>
      <c r="AJ39" s="4">
        <v>3</v>
      </c>
      <c r="AK39" s="4">
        <v>3</v>
      </c>
      <c r="AL39" s="4">
        <v>3</v>
      </c>
    </row>
    <row r="40" spans="1:38" x14ac:dyDescent="0.2">
      <c r="A40" s="5">
        <v>45378.782699861113</v>
      </c>
      <c r="B40" s="1" t="s">
        <v>122</v>
      </c>
      <c r="C40" s="1" t="s">
        <v>123</v>
      </c>
      <c r="D40" s="1" t="s">
        <v>39</v>
      </c>
      <c r="E40" s="2">
        <v>3</v>
      </c>
      <c r="F40" s="2">
        <v>4</v>
      </c>
      <c r="G40" s="2">
        <v>3</v>
      </c>
      <c r="H40" s="2">
        <v>4</v>
      </c>
      <c r="I40" s="2">
        <v>4</v>
      </c>
      <c r="J40" s="2">
        <v>3</v>
      </c>
      <c r="K40" s="2">
        <v>4</v>
      </c>
      <c r="L40" s="2">
        <v>4</v>
      </c>
      <c r="M40" s="2">
        <v>4</v>
      </c>
      <c r="N40" s="2">
        <v>4</v>
      </c>
      <c r="O40" s="3">
        <v>4</v>
      </c>
      <c r="P40" s="4">
        <v>4</v>
      </c>
      <c r="Q40" s="4">
        <v>4</v>
      </c>
      <c r="R40" s="4">
        <v>4</v>
      </c>
      <c r="S40" s="4">
        <v>3</v>
      </c>
      <c r="T40" s="4">
        <v>4</v>
      </c>
      <c r="U40" s="4">
        <v>4</v>
      </c>
      <c r="V40" s="4">
        <v>4</v>
      </c>
      <c r="W40" s="4">
        <v>4</v>
      </c>
      <c r="X40" s="4">
        <v>4</v>
      </c>
      <c r="Y40" s="4">
        <v>4</v>
      </c>
      <c r="Z40" s="4">
        <v>3</v>
      </c>
      <c r="AA40" s="4">
        <v>4</v>
      </c>
      <c r="AB40" s="4">
        <v>3</v>
      </c>
      <c r="AC40" s="4">
        <v>4</v>
      </c>
      <c r="AD40" s="4">
        <v>4</v>
      </c>
      <c r="AE40" s="4">
        <v>3</v>
      </c>
      <c r="AF40" s="4">
        <v>3</v>
      </c>
      <c r="AG40" s="4">
        <v>3</v>
      </c>
      <c r="AH40" s="4">
        <v>4</v>
      </c>
      <c r="AI40" s="4">
        <v>3</v>
      </c>
      <c r="AJ40" s="4">
        <v>4</v>
      </c>
      <c r="AK40" s="4">
        <v>4</v>
      </c>
      <c r="AL40" s="4">
        <v>4</v>
      </c>
    </row>
    <row r="41" spans="1:38" x14ac:dyDescent="0.2">
      <c r="A41" s="5">
        <v>45378.786020381944</v>
      </c>
      <c r="B41" s="1" t="s">
        <v>124</v>
      </c>
      <c r="C41" s="1" t="s">
        <v>125</v>
      </c>
      <c r="D41" s="1" t="s">
        <v>126</v>
      </c>
      <c r="E41" s="2">
        <v>4</v>
      </c>
      <c r="F41" s="2">
        <v>3</v>
      </c>
      <c r="G41" s="2">
        <v>4</v>
      </c>
      <c r="H41" s="2">
        <v>3</v>
      </c>
      <c r="I41" s="2">
        <v>4</v>
      </c>
      <c r="J41" s="2">
        <v>4</v>
      </c>
      <c r="K41" s="2">
        <v>4</v>
      </c>
      <c r="L41" s="2">
        <v>4</v>
      </c>
      <c r="M41" s="2">
        <v>4</v>
      </c>
      <c r="N41" s="2">
        <v>4</v>
      </c>
      <c r="O41" s="3">
        <v>3</v>
      </c>
      <c r="P41" s="4">
        <v>3</v>
      </c>
      <c r="Q41" s="4">
        <v>4</v>
      </c>
      <c r="R41" s="4">
        <v>4</v>
      </c>
      <c r="S41" s="4">
        <v>4</v>
      </c>
      <c r="T41" s="4">
        <v>4</v>
      </c>
      <c r="U41" s="4">
        <v>4</v>
      </c>
      <c r="V41" s="4">
        <v>3</v>
      </c>
      <c r="W41" s="4">
        <v>4</v>
      </c>
      <c r="X41" s="4">
        <v>3</v>
      </c>
      <c r="Y41" s="4">
        <v>4</v>
      </c>
      <c r="Z41" s="4">
        <v>4</v>
      </c>
      <c r="AA41" s="4">
        <v>4</v>
      </c>
      <c r="AB41" s="4">
        <v>4</v>
      </c>
      <c r="AC41" s="4">
        <v>4</v>
      </c>
      <c r="AD41" s="4">
        <v>4</v>
      </c>
      <c r="AE41" s="4">
        <v>3</v>
      </c>
      <c r="AF41" s="4">
        <v>4</v>
      </c>
      <c r="AG41" s="4">
        <v>4</v>
      </c>
      <c r="AH41" s="4">
        <v>4</v>
      </c>
      <c r="AI41" s="4">
        <v>4</v>
      </c>
      <c r="AJ41" s="4">
        <v>4</v>
      </c>
      <c r="AK41" s="4">
        <v>4</v>
      </c>
      <c r="AL41" s="4">
        <v>4</v>
      </c>
    </row>
    <row r="42" spans="1:38" x14ac:dyDescent="0.2">
      <c r="A42" s="5">
        <v>45378.819924120369</v>
      </c>
      <c r="B42" s="1" t="s">
        <v>127</v>
      </c>
      <c r="C42" s="1">
        <v>28</v>
      </c>
      <c r="D42" s="1" t="s">
        <v>92</v>
      </c>
      <c r="E42" s="2">
        <v>3</v>
      </c>
      <c r="F42" s="2">
        <v>3</v>
      </c>
      <c r="G42" s="2">
        <v>3</v>
      </c>
      <c r="H42" s="2">
        <v>3</v>
      </c>
      <c r="I42" s="2">
        <v>3</v>
      </c>
      <c r="J42" s="2">
        <v>3</v>
      </c>
      <c r="K42" s="2">
        <v>3</v>
      </c>
      <c r="L42" s="2">
        <v>3</v>
      </c>
      <c r="M42" s="2">
        <v>3</v>
      </c>
      <c r="N42" s="2">
        <v>3</v>
      </c>
      <c r="O42" s="3">
        <v>4</v>
      </c>
      <c r="P42" s="4">
        <v>3</v>
      </c>
      <c r="Q42" s="4">
        <v>3</v>
      </c>
      <c r="R42" s="4">
        <v>4</v>
      </c>
      <c r="S42" s="4">
        <v>4</v>
      </c>
      <c r="T42" s="4">
        <v>4</v>
      </c>
      <c r="U42" s="4">
        <v>4</v>
      </c>
      <c r="V42" s="4">
        <v>4</v>
      </c>
      <c r="W42" s="4">
        <v>4</v>
      </c>
      <c r="X42" s="4">
        <v>4</v>
      </c>
      <c r="Y42" s="4">
        <v>4</v>
      </c>
      <c r="Z42" s="4">
        <v>4</v>
      </c>
      <c r="AA42" s="4">
        <v>4</v>
      </c>
      <c r="AB42" s="4">
        <v>3</v>
      </c>
      <c r="AC42" s="4">
        <v>3</v>
      </c>
      <c r="AD42" s="4">
        <v>4</v>
      </c>
      <c r="AE42" s="4">
        <v>3</v>
      </c>
      <c r="AF42" s="4">
        <v>3</v>
      </c>
      <c r="AG42" s="4">
        <v>3</v>
      </c>
      <c r="AH42" s="4">
        <v>3</v>
      </c>
      <c r="AI42" s="4">
        <v>3</v>
      </c>
      <c r="AJ42" s="4">
        <v>3</v>
      </c>
      <c r="AK42" s="4">
        <v>3</v>
      </c>
      <c r="AL42" s="4">
        <v>3</v>
      </c>
    </row>
    <row r="43" spans="1:38" x14ac:dyDescent="0.2">
      <c r="A43" s="5">
        <v>45378.820801331021</v>
      </c>
      <c r="B43" s="1" t="s">
        <v>128</v>
      </c>
      <c r="C43" s="1">
        <v>21</v>
      </c>
      <c r="D43" s="1" t="s">
        <v>81</v>
      </c>
      <c r="E43" s="2">
        <v>4</v>
      </c>
      <c r="F43" s="2">
        <v>4</v>
      </c>
      <c r="G43" s="2">
        <v>4</v>
      </c>
      <c r="H43" s="2">
        <v>4</v>
      </c>
      <c r="I43" s="2">
        <v>4</v>
      </c>
      <c r="J43" s="2">
        <v>4</v>
      </c>
      <c r="K43" s="2">
        <v>4</v>
      </c>
      <c r="L43" s="2">
        <v>4</v>
      </c>
      <c r="M43" s="2">
        <v>4</v>
      </c>
      <c r="N43" s="2">
        <v>4</v>
      </c>
      <c r="O43" s="3">
        <v>4</v>
      </c>
      <c r="P43" s="4">
        <v>4</v>
      </c>
      <c r="Q43" s="4">
        <v>4</v>
      </c>
      <c r="R43" s="4">
        <v>4</v>
      </c>
      <c r="S43" s="4">
        <v>4</v>
      </c>
      <c r="T43" s="4">
        <v>4</v>
      </c>
      <c r="U43" s="4">
        <v>4</v>
      </c>
      <c r="V43" s="4">
        <v>4</v>
      </c>
      <c r="W43" s="4">
        <v>4</v>
      </c>
      <c r="X43" s="4">
        <v>4</v>
      </c>
      <c r="Y43" s="4">
        <v>4</v>
      </c>
      <c r="Z43" s="4">
        <v>4</v>
      </c>
      <c r="AA43" s="4">
        <v>4</v>
      </c>
      <c r="AB43" s="4">
        <v>4</v>
      </c>
      <c r="AC43" s="4">
        <v>4</v>
      </c>
      <c r="AD43" s="4">
        <v>4</v>
      </c>
      <c r="AE43" s="4">
        <v>4</v>
      </c>
      <c r="AF43" s="4">
        <v>4</v>
      </c>
      <c r="AG43" s="4">
        <v>4</v>
      </c>
      <c r="AH43" s="4">
        <v>4</v>
      </c>
      <c r="AI43" s="4">
        <v>4</v>
      </c>
      <c r="AJ43" s="4">
        <v>4</v>
      </c>
      <c r="AK43" s="4">
        <v>4</v>
      </c>
      <c r="AL43" s="4">
        <v>4</v>
      </c>
    </row>
    <row r="44" spans="1:38" x14ac:dyDescent="0.2">
      <c r="A44" s="5">
        <v>45378.822126655097</v>
      </c>
      <c r="B44" s="1" t="s">
        <v>129</v>
      </c>
      <c r="C44" s="1">
        <v>22</v>
      </c>
      <c r="D44" s="1" t="s">
        <v>130</v>
      </c>
      <c r="E44" s="2">
        <v>3</v>
      </c>
      <c r="F44" s="2">
        <v>3</v>
      </c>
      <c r="G44" s="2">
        <v>3</v>
      </c>
      <c r="H44" s="2">
        <v>3</v>
      </c>
      <c r="I44" s="2">
        <v>3</v>
      </c>
      <c r="J44" s="2">
        <v>3</v>
      </c>
      <c r="K44" s="2">
        <v>3</v>
      </c>
      <c r="L44" s="2">
        <v>3</v>
      </c>
      <c r="M44" s="2">
        <v>3</v>
      </c>
      <c r="N44" s="2">
        <v>3</v>
      </c>
      <c r="O44" s="3">
        <v>3</v>
      </c>
      <c r="P44" s="4">
        <v>3</v>
      </c>
      <c r="Q44" s="4">
        <v>3</v>
      </c>
      <c r="R44" s="4">
        <v>3</v>
      </c>
      <c r="S44" s="4">
        <v>3</v>
      </c>
      <c r="T44" s="4">
        <v>3</v>
      </c>
      <c r="U44" s="4">
        <v>3</v>
      </c>
      <c r="V44" s="4">
        <v>3</v>
      </c>
      <c r="W44" s="4">
        <v>3</v>
      </c>
      <c r="X44" s="4">
        <v>3</v>
      </c>
      <c r="Y44" s="4">
        <v>3</v>
      </c>
      <c r="Z44" s="4">
        <v>3</v>
      </c>
      <c r="AA44" s="4">
        <v>3</v>
      </c>
      <c r="AB44" s="4">
        <v>3</v>
      </c>
      <c r="AC44" s="4">
        <v>3</v>
      </c>
      <c r="AD44" s="4">
        <v>3</v>
      </c>
      <c r="AE44" s="4">
        <v>3</v>
      </c>
      <c r="AF44" s="4">
        <v>3</v>
      </c>
      <c r="AG44" s="4">
        <v>3</v>
      </c>
      <c r="AH44" s="4">
        <v>3</v>
      </c>
      <c r="AI44" s="4">
        <v>3</v>
      </c>
      <c r="AJ44" s="4">
        <v>3</v>
      </c>
      <c r="AK44" s="4">
        <v>3</v>
      </c>
      <c r="AL44" s="4">
        <v>3</v>
      </c>
    </row>
    <row r="45" spans="1:38" x14ac:dyDescent="0.2">
      <c r="A45" s="5">
        <v>45378.827984837961</v>
      </c>
      <c r="B45" s="1" t="s">
        <v>131</v>
      </c>
      <c r="C45" s="1" t="s">
        <v>132</v>
      </c>
      <c r="D45" s="1" t="s">
        <v>51</v>
      </c>
      <c r="E45" s="2">
        <v>3</v>
      </c>
      <c r="F45" s="2">
        <v>3</v>
      </c>
      <c r="G45" s="2">
        <v>3</v>
      </c>
      <c r="H45" s="2">
        <v>3</v>
      </c>
      <c r="I45" s="2">
        <v>3</v>
      </c>
      <c r="J45" s="2">
        <v>3</v>
      </c>
      <c r="K45" s="2">
        <v>3</v>
      </c>
      <c r="L45" s="2">
        <v>3</v>
      </c>
      <c r="M45" s="2">
        <v>3</v>
      </c>
      <c r="N45" s="2">
        <v>3</v>
      </c>
      <c r="O45" s="3">
        <v>3</v>
      </c>
      <c r="P45" s="4">
        <v>3</v>
      </c>
      <c r="Q45" s="4">
        <v>3</v>
      </c>
      <c r="R45" s="4">
        <v>3</v>
      </c>
      <c r="S45" s="4">
        <v>3</v>
      </c>
      <c r="T45" s="4">
        <v>3</v>
      </c>
      <c r="U45" s="4">
        <v>2</v>
      </c>
      <c r="V45" s="4">
        <v>2</v>
      </c>
      <c r="W45" s="4">
        <v>3</v>
      </c>
      <c r="X45" s="4">
        <v>3</v>
      </c>
      <c r="Y45" s="4">
        <v>3</v>
      </c>
      <c r="Z45" s="4">
        <v>3</v>
      </c>
      <c r="AA45" s="4">
        <v>3</v>
      </c>
      <c r="AB45" s="4">
        <v>2</v>
      </c>
      <c r="AC45" s="4">
        <v>2</v>
      </c>
      <c r="AD45" s="4">
        <v>3</v>
      </c>
      <c r="AE45" s="4">
        <v>3</v>
      </c>
      <c r="AF45" s="4">
        <v>3</v>
      </c>
      <c r="AG45" s="4">
        <v>3</v>
      </c>
      <c r="AH45" s="4">
        <v>3</v>
      </c>
      <c r="AI45" s="4">
        <v>3</v>
      </c>
      <c r="AJ45" s="4">
        <v>3</v>
      </c>
      <c r="AK45" s="4">
        <v>2</v>
      </c>
      <c r="AL45" s="4">
        <v>3</v>
      </c>
    </row>
    <row r="46" spans="1:38" x14ac:dyDescent="0.2">
      <c r="A46" s="5">
        <v>45378.831944375001</v>
      </c>
      <c r="B46" s="1" t="s">
        <v>133</v>
      </c>
      <c r="C46" s="1" t="s">
        <v>91</v>
      </c>
      <c r="D46" s="1" t="s">
        <v>134</v>
      </c>
      <c r="E46" s="2">
        <v>4</v>
      </c>
      <c r="F46" s="2">
        <v>3</v>
      </c>
      <c r="G46" s="2">
        <v>3</v>
      </c>
      <c r="H46" s="2">
        <v>3</v>
      </c>
      <c r="I46" s="2">
        <v>3</v>
      </c>
      <c r="J46" s="2">
        <v>4</v>
      </c>
      <c r="K46" s="2">
        <v>3</v>
      </c>
      <c r="L46" s="2">
        <v>3</v>
      </c>
      <c r="M46" s="2">
        <v>3</v>
      </c>
      <c r="N46" s="2">
        <v>3</v>
      </c>
      <c r="O46" s="3">
        <v>3</v>
      </c>
      <c r="P46" s="4">
        <v>4</v>
      </c>
      <c r="Q46" s="4">
        <v>3</v>
      </c>
      <c r="R46" s="4">
        <v>4</v>
      </c>
      <c r="S46" s="4">
        <v>3</v>
      </c>
      <c r="T46" s="4">
        <v>4</v>
      </c>
      <c r="U46" s="4">
        <v>3</v>
      </c>
      <c r="V46" s="4">
        <v>3</v>
      </c>
      <c r="W46" s="4">
        <v>3</v>
      </c>
      <c r="X46" s="4">
        <v>3</v>
      </c>
      <c r="Y46" s="4">
        <v>3</v>
      </c>
      <c r="Z46" s="4">
        <v>4</v>
      </c>
      <c r="AA46" s="4">
        <v>3</v>
      </c>
      <c r="AB46" s="4">
        <v>3</v>
      </c>
      <c r="AC46" s="4">
        <v>3</v>
      </c>
      <c r="AD46" s="4">
        <v>3</v>
      </c>
      <c r="AE46" s="4">
        <v>3</v>
      </c>
      <c r="AF46" s="4">
        <v>3</v>
      </c>
      <c r="AG46" s="4">
        <v>4</v>
      </c>
      <c r="AH46" s="4">
        <v>3</v>
      </c>
      <c r="AI46" s="4">
        <v>4</v>
      </c>
      <c r="AJ46" s="4">
        <v>3</v>
      </c>
      <c r="AK46" s="4">
        <v>3</v>
      </c>
      <c r="AL46" s="4">
        <v>3</v>
      </c>
    </row>
    <row r="47" spans="1:38" x14ac:dyDescent="0.2">
      <c r="A47" s="5">
        <v>45378.838593726847</v>
      </c>
      <c r="B47" s="1" t="s">
        <v>135</v>
      </c>
      <c r="C47" s="1">
        <v>19</v>
      </c>
      <c r="D47" s="1" t="s">
        <v>136</v>
      </c>
      <c r="E47" s="2">
        <v>3</v>
      </c>
      <c r="F47" s="2">
        <v>4</v>
      </c>
      <c r="G47" s="2">
        <v>4</v>
      </c>
      <c r="H47" s="2">
        <v>3</v>
      </c>
      <c r="I47" s="2">
        <v>3</v>
      </c>
      <c r="J47" s="2">
        <v>3</v>
      </c>
      <c r="K47" s="2">
        <v>3</v>
      </c>
      <c r="L47" s="2">
        <v>3</v>
      </c>
      <c r="M47" s="2">
        <v>3</v>
      </c>
      <c r="N47" s="2">
        <v>3</v>
      </c>
      <c r="O47" s="3">
        <v>3</v>
      </c>
      <c r="P47" s="4">
        <v>3</v>
      </c>
      <c r="Q47" s="4">
        <v>3</v>
      </c>
      <c r="R47" s="4">
        <v>4</v>
      </c>
      <c r="S47" s="4">
        <v>3</v>
      </c>
      <c r="T47" s="4">
        <v>3</v>
      </c>
      <c r="U47" s="4">
        <v>3</v>
      </c>
      <c r="V47" s="4">
        <v>2</v>
      </c>
      <c r="W47" s="4">
        <v>3</v>
      </c>
      <c r="X47" s="4">
        <v>3</v>
      </c>
      <c r="Y47" s="4">
        <v>3</v>
      </c>
      <c r="Z47" s="4">
        <v>3</v>
      </c>
      <c r="AA47" s="4">
        <v>2</v>
      </c>
      <c r="AB47" s="4">
        <v>3</v>
      </c>
      <c r="AC47" s="4">
        <v>3</v>
      </c>
      <c r="AD47" s="4">
        <v>3</v>
      </c>
      <c r="AE47" s="4">
        <v>3</v>
      </c>
      <c r="AF47" s="4">
        <v>3</v>
      </c>
      <c r="AG47" s="4">
        <v>3</v>
      </c>
      <c r="AH47" s="4">
        <v>3</v>
      </c>
      <c r="AI47" s="4">
        <v>3</v>
      </c>
      <c r="AJ47" s="4">
        <v>3</v>
      </c>
      <c r="AK47" s="4">
        <v>3</v>
      </c>
      <c r="AL47" s="4">
        <v>3</v>
      </c>
    </row>
    <row r="48" spans="1:38" x14ac:dyDescent="0.2">
      <c r="A48" s="5">
        <v>45378.844356990739</v>
      </c>
      <c r="B48" s="1" t="s">
        <v>137</v>
      </c>
      <c r="C48" s="1">
        <v>28</v>
      </c>
      <c r="D48" s="1" t="s">
        <v>86</v>
      </c>
      <c r="E48" s="2">
        <v>4</v>
      </c>
      <c r="F48" s="2">
        <v>4</v>
      </c>
      <c r="G48" s="2">
        <v>4</v>
      </c>
      <c r="H48" s="2">
        <v>4</v>
      </c>
      <c r="I48" s="2">
        <v>4</v>
      </c>
      <c r="J48" s="2">
        <v>4</v>
      </c>
      <c r="K48" s="2">
        <v>4</v>
      </c>
      <c r="L48" s="2">
        <v>4</v>
      </c>
      <c r="M48" s="2">
        <v>4</v>
      </c>
      <c r="N48" s="2">
        <v>4</v>
      </c>
      <c r="O48" s="3">
        <v>4</v>
      </c>
      <c r="P48" s="4">
        <v>4</v>
      </c>
      <c r="Q48" s="4">
        <v>4</v>
      </c>
      <c r="R48" s="4">
        <v>4</v>
      </c>
      <c r="S48" s="4">
        <v>4</v>
      </c>
      <c r="T48" s="4">
        <v>4</v>
      </c>
      <c r="U48" s="4">
        <v>4</v>
      </c>
      <c r="V48" s="4">
        <v>4</v>
      </c>
      <c r="W48" s="4">
        <v>4</v>
      </c>
      <c r="X48" s="4">
        <v>4</v>
      </c>
      <c r="Y48" s="4">
        <v>4</v>
      </c>
      <c r="Z48" s="4">
        <v>4</v>
      </c>
      <c r="AA48" s="4">
        <v>4</v>
      </c>
      <c r="AB48" s="4">
        <v>4</v>
      </c>
      <c r="AC48" s="4">
        <v>4</v>
      </c>
      <c r="AD48" s="4">
        <v>4</v>
      </c>
      <c r="AE48" s="4">
        <v>4</v>
      </c>
      <c r="AF48" s="4">
        <v>4</v>
      </c>
      <c r="AG48" s="4">
        <v>4</v>
      </c>
      <c r="AH48" s="4">
        <v>4</v>
      </c>
      <c r="AI48" s="4">
        <v>4</v>
      </c>
      <c r="AJ48" s="4">
        <v>4</v>
      </c>
      <c r="AK48" s="4">
        <v>4</v>
      </c>
      <c r="AL48" s="4">
        <v>4</v>
      </c>
    </row>
    <row r="49" spans="1:38" x14ac:dyDescent="0.2">
      <c r="A49" s="5">
        <v>45378.846036793984</v>
      </c>
      <c r="B49" s="1" t="s">
        <v>138</v>
      </c>
      <c r="C49" s="1">
        <v>28</v>
      </c>
      <c r="D49" s="1" t="s">
        <v>86</v>
      </c>
      <c r="E49" s="2">
        <v>4</v>
      </c>
      <c r="F49" s="2">
        <v>4</v>
      </c>
      <c r="G49" s="2">
        <v>4</v>
      </c>
      <c r="H49" s="2">
        <v>4</v>
      </c>
      <c r="I49" s="2">
        <v>4</v>
      </c>
      <c r="J49" s="2">
        <v>4</v>
      </c>
      <c r="K49" s="2">
        <v>4</v>
      </c>
      <c r="L49" s="2">
        <v>4</v>
      </c>
      <c r="M49" s="2">
        <v>4</v>
      </c>
      <c r="N49" s="2">
        <v>4</v>
      </c>
      <c r="O49" s="3">
        <v>4</v>
      </c>
      <c r="P49" s="4">
        <v>4</v>
      </c>
      <c r="Q49" s="4">
        <v>4</v>
      </c>
      <c r="R49" s="4">
        <v>4</v>
      </c>
      <c r="S49" s="4">
        <v>4</v>
      </c>
      <c r="T49" s="4">
        <v>4</v>
      </c>
      <c r="U49" s="4">
        <v>4</v>
      </c>
      <c r="V49" s="4">
        <v>4</v>
      </c>
      <c r="W49" s="4">
        <v>4</v>
      </c>
      <c r="X49" s="4">
        <v>4</v>
      </c>
      <c r="Y49" s="4">
        <v>4</v>
      </c>
      <c r="Z49" s="4">
        <v>4</v>
      </c>
      <c r="AA49" s="4">
        <v>4</v>
      </c>
      <c r="AB49" s="4">
        <v>4</v>
      </c>
      <c r="AC49" s="4">
        <v>4</v>
      </c>
      <c r="AD49" s="4">
        <v>4</v>
      </c>
      <c r="AE49" s="4">
        <v>4</v>
      </c>
      <c r="AF49" s="4">
        <v>4</v>
      </c>
      <c r="AG49" s="4">
        <v>4</v>
      </c>
      <c r="AH49" s="4">
        <v>4</v>
      </c>
      <c r="AI49" s="4">
        <v>4</v>
      </c>
      <c r="AJ49" s="4">
        <v>4</v>
      </c>
      <c r="AK49" s="4">
        <v>4</v>
      </c>
      <c r="AL49" s="4">
        <v>4</v>
      </c>
    </row>
    <row r="50" spans="1:38" x14ac:dyDescent="0.2">
      <c r="A50" s="5">
        <v>45378.847564629628</v>
      </c>
      <c r="B50" s="1" t="s">
        <v>139</v>
      </c>
      <c r="C50" s="1" t="s">
        <v>140</v>
      </c>
      <c r="D50" s="1" t="s">
        <v>69</v>
      </c>
      <c r="E50" s="2">
        <v>4</v>
      </c>
      <c r="F50" s="2">
        <v>4</v>
      </c>
      <c r="G50" s="2">
        <v>4</v>
      </c>
      <c r="H50" s="2">
        <v>4</v>
      </c>
      <c r="I50" s="2">
        <v>4</v>
      </c>
      <c r="J50" s="2">
        <v>4</v>
      </c>
      <c r="K50" s="2">
        <v>4</v>
      </c>
      <c r="L50" s="2">
        <v>4</v>
      </c>
      <c r="M50" s="2">
        <v>4</v>
      </c>
      <c r="N50" s="2">
        <v>4</v>
      </c>
      <c r="O50" s="3">
        <v>4</v>
      </c>
      <c r="P50" s="4">
        <v>4</v>
      </c>
      <c r="Q50" s="4">
        <v>4</v>
      </c>
      <c r="R50" s="4">
        <v>4</v>
      </c>
      <c r="S50" s="4">
        <v>4</v>
      </c>
      <c r="T50" s="4">
        <v>4</v>
      </c>
      <c r="U50" s="4">
        <v>4</v>
      </c>
      <c r="V50" s="4">
        <v>4</v>
      </c>
      <c r="W50" s="4">
        <v>4</v>
      </c>
      <c r="X50" s="4">
        <v>4</v>
      </c>
      <c r="Y50" s="4">
        <v>4</v>
      </c>
      <c r="Z50" s="4">
        <v>4</v>
      </c>
      <c r="AA50" s="4">
        <v>4</v>
      </c>
      <c r="AB50" s="4">
        <v>4</v>
      </c>
      <c r="AC50" s="4">
        <v>4</v>
      </c>
      <c r="AD50" s="4">
        <v>4</v>
      </c>
      <c r="AE50" s="4">
        <v>4</v>
      </c>
      <c r="AF50" s="4">
        <v>4</v>
      </c>
      <c r="AG50" s="4">
        <v>4</v>
      </c>
      <c r="AH50" s="4">
        <v>4</v>
      </c>
      <c r="AI50" s="4">
        <v>4</v>
      </c>
      <c r="AJ50" s="4">
        <v>4</v>
      </c>
      <c r="AK50" s="4">
        <v>4</v>
      </c>
      <c r="AL50" s="4">
        <v>4</v>
      </c>
    </row>
    <row r="51" spans="1:38" x14ac:dyDescent="0.2">
      <c r="A51" s="5">
        <v>45378.847770173612</v>
      </c>
      <c r="B51" s="1" t="s">
        <v>141</v>
      </c>
      <c r="C51" s="1">
        <v>28</v>
      </c>
      <c r="D51" s="1" t="s">
        <v>86</v>
      </c>
      <c r="E51" s="2">
        <v>4</v>
      </c>
      <c r="F51" s="2">
        <v>4</v>
      </c>
      <c r="G51" s="2">
        <v>4</v>
      </c>
      <c r="H51" s="2">
        <v>4</v>
      </c>
      <c r="I51" s="2">
        <v>4</v>
      </c>
      <c r="J51" s="2">
        <v>4</v>
      </c>
      <c r="K51" s="2">
        <v>4</v>
      </c>
      <c r="L51" s="2">
        <v>4</v>
      </c>
      <c r="M51" s="2">
        <v>4</v>
      </c>
      <c r="N51" s="2">
        <v>4</v>
      </c>
      <c r="O51" s="3">
        <v>4</v>
      </c>
      <c r="P51" s="4">
        <v>4</v>
      </c>
      <c r="Q51" s="4">
        <v>4</v>
      </c>
      <c r="R51" s="4">
        <v>4</v>
      </c>
      <c r="S51" s="4">
        <v>4</v>
      </c>
      <c r="T51" s="4">
        <v>4</v>
      </c>
      <c r="U51" s="4">
        <v>4</v>
      </c>
      <c r="V51" s="4">
        <v>4</v>
      </c>
      <c r="W51" s="4">
        <v>4</v>
      </c>
      <c r="X51" s="4">
        <v>4</v>
      </c>
      <c r="Y51" s="4">
        <v>4</v>
      </c>
      <c r="Z51" s="4">
        <v>4</v>
      </c>
      <c r="AA51" s="4">
        <v>4</v>
      </c>
      <c r="AB51" s="4">
        <v>4</v>
      </c>
      <c r="AC51" s="4">
        <v>4</v>
      </c>
      <c r="AD51" s="4">
        <v>4</v>
      </c>
      <c r="AE51" s="4">
        <v>4</v>
      </c>
      <c r="AF51" s="4">
        <v>4</v>
      </c>
      <c r="AG51" s="4">
        <v>4</v>
      </c>
      <c r="AH51" s="4">
        <v>4</v>
      </c>
      <c r="AI51" s="4">
        <v>4</v>
      </c>
      <c r="AJ51" s="4">
        <v>4</v>
      </c>
      <c r="AK51" s="4">
        <v>4</v>
      </c>
      <c r="AL51" s="4">
        <v>4</v>
      </c>
    </row>
    <row r="52" spans="1:38" x14ac:dyDescent="0.2">
      <c r="A52" s="5">
        <v>45378.900556064815</v>
      </c>
      <c r="B52" s="1" t="s">
        <v>142</v>
      </c>
      <c r="C52" s="1" t="s">
        <v>143</v>
      </c>
      <c r="D52" s="1" t="s">
        <v>144</v>
      </c>
      <c r="E52" s="2">
        <v>4</v>
      </c>
      <c r="F52" s="2">
        <v>4</v>
      </c>
      <c r="G52" s="2">
        <v>4</v>
      </c>
      <c r="H52" s="2">
        <v>3</v>
      </c>
      <c r="I52" s="2">
        <v>3</v>
      </c>
      <c r="J52" s="2">
        <v>3</v>
      </c>
      <c r="K52" s="2">
        <v>4</v>
      </c>
      <c r="L52" s="2">
        <v>4</v>
      </c>
      <c r="M52" s="2">
        <v>4</v>
      </c>
      <c r="N52" s="2">
        <v>4</v>
      </c>
      <c r="O52" s="3">
        <v>4</v>
      </c>
      <c r="P52" s="4">
        <v>4</v>
      </c>
      <c r="Q52" s="4">
        <v>4</v>
      </c>
      <c r="R52" s="4">
        <v>4</v>
      </c>
      <c r="S52" s="4">
        <v>4</v>
      </c>
      <c r="T52" s="4">
        <v>3</v>
      </c>
      <c r="U52" s="4">
        <v>4</v>
      </c>
      <c r="V52" s="4">
        <v>4</v>
      </c>
      <c r="W52" s="4">
        <v>3</v>
      </c>
      <c r="X52" s="4">
        <v>4</v>
      </c>
      <c r="Y52" s="4">
        <v>4</v>
      </c>
      <c r="Z52" s="4">
        <v>4</v>
      </c>
      <c r="AA52" s="4">
        <v>4</v>
      </c>
      <c r="AB52" s="4">
        <v>4</v>
      </c>
      <c r="AC52" s="4">
        <v>3</v>
      </c>
      <c r="AD52" s="4">
        <v>4</v>
      </c>
      <c r="AE52" s="4">
        <v>3</v>
      </c>
      <c r="AF52" s="4">
        <v>3</v>
      </c>
      <c r="AG52" s="4">
        <v>4</v>
      </c>
      <c r="AH52" s="4">
        <v>4</v>
      </c>
      <c r="AI52" s="4">
        <v>4</v>
      </c>
      <c r="AJ52" s="4">
        <v>4</v>
      </c>
      <c r="AK52" s="4">
        <v>4</v>
      </c>
      <c r="AL52" s="4">
        <v>4</v>
      </c>
    </row>
    <row r="53" spans="1:38" x14ac:dyDescent="0.2">
      <c r="A53" s="5">
        <v>45378.923271284722</v>
      </c>
      <c r="B53" s="1" t="s">
        <v>145</v>
      </c>
      <c r="C53" s="1">
        <v>19</v>
      </c>
      <c r="D53" s="1" t="s">
        <v>146</v>
      </c>
      <c r="E53" s="2">
        <v>4</v>
      </c>
      <c r="F53" s="2">
        <v>3</v>
      </c>
      <c r="G53" s="2">
        <v>2</v>
      </c>
      <c r="H53" s="2">
        <v>2</v>
      </c>
      <c r="I53" s="2">
        <v>3</v>
      </c>
      <c r="J53" s="2">
        <v>3</v>
      </c>
      <c r="K53" s="2">
        <v>3</v>
      </c>
      <c r="L53" s="2">
        <v>3</v>
      </c>
      <c r="M53" s="2">
        <v>4</v>
      </c>
      <c r="N53" s="2">
        <v>3</v>
      </c>
      <c r="O53" s="3">
        <v>3</v>
      </c>
      <c r="P53" s="4">
        <v>3</v>
      </c>
      <c r="Q53" s="4">
        <v>2</v>
      </c>
      <c r="R53" s="4">
        <v>4</v>
      </c>
      <c r="S53" s="4">
        <v>4</v>
      </c>
      <c r="T53" s="4">
        <v>4</v>
      </c>
      <c r="U53" s="4">
        <v>3</v>
      </c>
      <c r="V53" s="4">
        <v>4</v>
      </c>
      <c r="W53" s="4">
        <v>3</v>
      </c>
      <c r="X53" s="4">
        <v>4</v>
      </c>
      <c r="Y53" s="4">
        <v>4</v>
      </c>
      <c r="Z53" s="4">
        <v>4</v>
      </c>
      <c r="AA53" s="4">
        <v>4</v>
      </c>
      <c r="AB53" s="4">
        <v>4</v>
      </c>
      <c r="AC53" s="4">
        <v>3</v>
      </c>
      <c r="AD53" s="4">
        <v>3</v>
      </c>
      <c r="AE53" s="4">
        <v>4</v>
      </c>
      <c r="AF53" s="4">
        <v>4</v>
      </c>
      <c r="AG53" s="4">
        <v>4</v>
      </c>
      <c r="AH53" s="4">
        <v>4</v>
      </c>
      <c r="AI53" s="4">
        <v>4</v>
      </c>
      <c r="AJ53" s="4">
        <v>4</v>
      </c>
      <c r="AK53" s="4">
        <v>4</v>
      </c>
      <c r="AL53" s="4">
        <v>4</v>
      </c>
    </row>
    <row r="54" spans="1:38" x14ac:dyDescent="0.2">
      <c r="A54" s="5">
        <v>45378.924964398146</v>
      </c>
      <c r="B54" s="1" t="s">
        <v>147</v>
      </c>
      <c r="C54" s="1" t="s">
        <v>118</v>
      </c>
      <c r="D54" s="1" t="s">
        <v>148</v>
      </c>
      <c r="E54" s="2">
        <v>4</v>
      </c>
      <c r="F54" s="2">
        <v>4</v>
      </c>
      <c r="G54" s="2">
        <v>4</v>
      </c>
      <c r="H54" s="2">
        <v>3</v>
      </c>
      <c r="I54" s="2">
        <v>3</v>
      </c>
      <c r="J54" s="2">
        <v>3</v>
      </c>
      <c r="K54" s="2">
        <v>4</v>
      </c>
      <c r="L54" s="2">
        <v>3</v>
      </c>
      <c r="M54" s="2">
        <v>4</v>
      </c>
      <c r="N54" s="2">
        <v>4</v>
      </c>
      <c r="O54" s="3">
        <v>4</v>
      </c>
      <c r="P54" s="4">
        <v>4</v>
      </c>
      <c r="Q54" s="4">
        <v>4</v>
      </c>
      <c r="R54" s="4">
        <v>4</v>
      </c>
      <c r="S54" s="4">
        <v>4</v>
      </c>
      <c r="T54" s="4">
        <v>4</v>
      </c>
      <c r="U54" s="4">
        <v>4</v>
      </c>
      <c r="V54" s="4">
        <v>4</v>
      </c>
      <c r="W54" s="4">
        <v>4</v>
      </c>
      <c r="X54" s="4">
        <v>4</v>
      </c>
      <c r="Y54" s="4">
        <v>4</v>
      </c>
      <c r="Z54" s="4">
        <v>4</v>
      </c>
      <c r="AA54" s="4">
        <v>4</v>
      </c>
      <c r="AB54" s="4">
        <v>4</v>
      </c>
      <c r="AC54" s="4">
        <v>4</v>
      </c>
      <c r="AD54" s="4">
        <v>4</v>
      </c>
      <c r="AE54" s="4">
        <v>4</v>
      </c>
      <c r="AF54" s="4">
        <v>4</v>
      </c>
      <c r="AG54" s="4">
        <v>4</v>
      </c>
      <c r="AH54" s="4">
        <v>4</v>
      </c>
      <c r="AI54" s="4">
        <v>4</v>
      </c>
      <c r="AJ54" s="4">
        <v>4</v>
      </c>
      <c r="AK54" s="4">
        <v>4</v>
      </c>
      <c r="AL54" s="4">
        <v>4</v>
      </c>
    </row>
    <row r="55" spans="1:38" x14ac:dyDescent="0.2">
      <c r="A55" s="5">
        <v>45378.933837638891</v>
      </c>
      <c r="B55" s="1" t="s">
        <v>149</v>
      </c>
      <c r="C55" s="1" t="s">
        <v>150</v>
      </c>
      <c r="D55" s="1" t="s">
        <v>47</v>
      </c>
      <c r="E55" s="2">
        <v>3</v>
      </c>
      <c r="F55" s="2">
        <v>3</v>
      </c>
      <c r="G55" s="2">
        <v>3</v>
      </c>
      <c r="H55" s="2">
        <v>3</v>
      </c>
      <c r="I55" s="2">
        <v>3</v>
      </c>
      <c r="J55" s="2">
        <v>3</v>
      </c>
      <c r="K55" s="2">
        <v>3</v>
      </c>
      <c r="L55" s="2">
        <v>3</v>
      </c>
      <c r="M55" s="2">
        <v>3</v>
      </c>
      <c r="N55" s="2">
        <v>3</v>
      </c>
      <c r="O55" s="3">
        <v>3</v>
      </c>
      <c r="P55" s="4">
        <v>3</v>
      </c>
      <c r="Q55" s="4">
        <v>3</v>
      </c>
      <c r="R55" s="4">
        <v>3</v>
      </c>
      <c r="S55" s="4">
        <v>3</v>
      </c>
      <c r="T55" s="4">
        <v>3</v>
      </c>
      <c r="U55" s="4">
        <v>3</v>
      </c>
      <c r="V55" s="4">
        <v>2</v>
      </c>
      <c r="W55" s="4">
        <v>3</v>
      </c>
      <c r="X55" s="4">
        <v>3</v>
      </c>
      <c r="Y55" s="4">
        <v>3</v>
      </c>
      <c r="Z55" s="4">
        <v>3</v>
      </c>
      <c r="AA55" s="4">
        <v>3</v>
      </c>
      <c r="AB55" s="4">
        <v>3</v>
      </c>
      <c r="AC55" s="4">
        <v>3</v>
      </c>
      <c r="AD55" s="4">
        <v>3</v>
      </c>
      <c r="AE55" s="4">
        <v>3</v>
      </c>
      <c r="AF55" s="4">
        <v>3</v>
      </c>
      <c r="AG55" s="4">
        <v>3</v>
      </c>
      <c r="AH55" s="4">
        <v>3</v>
      </c>
      <c r="AI55" s="4">
        <v>3</v>
      </c>
      <c r="AJ55" s="4">
        <v>4</v>
      </c>
      <c r="AK55" s="4">
        <v>3</v>
      </c>
      <c r="AL55" s="4">
        <v>2</v>
      </c>
    </row>
    <row r="56" spans="1:38" x14ac:dyDescent="0.2">
      <c r="A56" s="5">
        <v>45378.936589062505</v>
      </c>
      <c r="B56" s="1" t="s">
        <v>151</v>
      </c>
      <c r="C56" s="1" t="s">
        <v>118</v>
      </c>
      <c r="D56" s="1" t="s">
        <v>116</v>
      </c>
      <c r="E56" s="2">
        <v>3</v>
      </c>
      <c r="F56" s="2">
        <v>3</v>
      </c>
      <c r="G56" s="2">
        <v>3</v>
      </c>
      <c r="H56" s="2">
        <v>3</v>
      </c>
      <c r="I56" s="2">
        <v>3</v>
      </c>
      <c r="J56" s="2">
        <v>3</v>
      </c>
      <c r="K56" s="2">
        <v>3</v>
      </c>
      <c r="L56" s="2">
        <v>3</v>
      </c>
      <c r="M56" s="2">
        <v>3</v>
      </c>
      <c r="N56" s="2">
        <v>3</v>
      </c>
      <c r="O56" s="3">
        <v>3</v>
      </c>
      <c r="P56" s="4">
        <v>3</v>
      </c>
      <c r="Q56" s="4">
        <v>3</v>
      </c>
      <c r="R56" s="4">
        <v>3</v>
      </c>
      <c r="S56" s="4">
        <v>3</v>
      </c>
      <c r="T56" s="4">
        <v>3</v>
      </c>
      <c r="U56" s="4">
        <v>3</v>
      </c>
      <c r="V56" s="4">
        <v>3</v>
      </c>
      <c r="W56" s="4">
        <v>4</v>
      </c>
      <c r="X56" s="4">
        <v>4</v>
      </c>
      <c r="Y56" s="4">
        <v>3</v>
      </c>
      <c r="Z56" s="4">
        <v>3</v>
      </c>
      <c r="AA56" s="4">
        <v>3</v>
      </c>
      <c r="AB56" s="4">
        <v>3</v>
      </c>
      <c r="AC56" s="4">
        <v>3</v>
      </c>
      <c r="AD56" s="4">
        <v>3</v>
      </c>
      <c r="AE56" s="4">
        <v>3</v>
      </c>
      <c r="AF56" s="4">
        <v>3</v>
      </c>
      <c r="AG56" s="4">
        <v>3</v>
      </c>
      <c r="AH56" s="4">
        <v>3</v>
      </c>
      <c r="AI56" s="4">
        <v>3</v>
      </c>
      <c r="AJ56" s="4">
        <v>4</v>
      </c>
      <c r="AK56" s="4">
        <v>3</v>
      </c>
      <c r="AL56" s="4">
        <v>3</v>
      </c>
    </row>
    <row r="57" spans="1:38" x14ac:dyDescent="0.2">
      <c r="A57" s="5">
        <v>45378.940379826388</v>
      </c>
      <c r="B57" s="1" t="s">
        <v>152</v>
      </c>
      <c r="C57" s="1">
        <v>21</v>
      </c>
      <c r="D57" s="1" t="s">
        <v>153</v>
      </c>
      <c r="E57" s="2">
        <v>4</v>
      </c>
      <c r="F57" s="2">
        <v>4</v>
      </c>
      <c r="G57" s="2">
        <v>3</v>
      </c>
      <c r="H57" s="2">
        <v>3</v>
      </c>
      <c r="I57" s="2">
        <v>4</v>
      </c>
      <c r="J57" s="2">
        <v>4</v>
      </c>
      <c r="K57" s="2">
        <v>4</v>
      </c>
      <c r="L57" s="2">
        <v>3</v>
      </c>
      <c r="M57" s="2">
        <v>3</v>
      </c>
      <c r="N57" s="2">
        <v>4</v>
      </c>
      <c r="O57" s="3">
        <v>4</v>
      </c>
      <c r="P57" s="4">
        <v>4</v>
      </c>
      <c r="Q57" s="4">
        <v>4</v>
      </c>
      <c r="R57" s="4">
        <v>4</v>
      </c>
      <c r="S57" s="4">
        <v>4</v>
      </c>
      <c r="T57" s="4">
        <v>4</v>
      </c>
      <c r="U57" s="4">
        <v>4</v>
      </c>
      <c r="V57" s="4">
        <v>4</v>
      </c>
      <c r="W57" s="4">
        <v>4</v>
      </c>
      <c r="X57" s="4">
        <v>4</v>
      </c>
      <c r="Y57" s="4">
        <v>4</v>
      </c>
      <c r="Z57" s="4">
        <v>3</v>
      </c>
      <c r="AA57" s="4">
        <v>3</v>
      </c>
      <c r="AB57" s="4">
        <v>4</v>
      </c>
      <c r="AC57" s="4">
        <v>4</v>
      </c>
      <c r="AD57" s="4">
        <v>4</v>
      </c>
      <c r="AE57" s="4">
        <v>4</v>
      </c>
      <c r="AF57" s="4">
        <v>4</v>
      </c>
      <c r="AG57" s="4">
        <v>4</v>
      </c>
      <c r="AH57" s="4">
        <v>4</v>
      </c>
      <c r="AI57" s="4">
        <v>4</v>
      </c>
      <c r="AJ57" s="4">
        <v>4</v>
      </c>
      <c r="AK57" s="4">
        <v>4</v>
      </c>
      <c r="AL57" s="4">
        <v>4</v>
      </c>
    </row>
    <row r="58" spans="1:38" x14ac:dyDescent="0.2">
      <c r="A58" s="5">
        <v>45384.82613425926</v>
      </c>
      <c r="B58" s="1" t="s">
        <v>114</v>
      </c>
      <c r="C58" s="1">
        <v>25</v>
      </c>
      <c r="D58" s="1">
        <v>1</v>
      </c>
      <c r="E58" s="2">
        <v>4</v>
      </c>
      <c r="F58" s="2">
        <v>4</v>
      </c>
      <c r="G58" s="2">
        <v>4</v>
      </c>
      <c r="H58" s="2">
        <v>4</v>
      </c>
      <c r="I58" s="2">
        <v>4</v>
      </c>
      <c r="J58" s="2">
        <v>4</v>
      </c>
      <c r="K58" s="2">
        <v>4</v>
      </c>
      <c r="L58" s="2">
        <v>4</v>
      </c>
      <c r="M58" s="2">
        <v>4</v>
      </c>
      <c r="N58" s="2">
        <v>4</v>
      </c>
      <c r="O58" s="3">
        <v>4</v>
      </c>
      <c r="P58" s="4">
        <v>4</v>
      </c>
      <c r="Q58" s="4">
        <v>4</v>
      </c>
      <c r="R58" s="4">
        <v>4</v>
      </c>
      <c r="S58" s="4">
        <v>4</v>
      </c>
      <c r="T58" s="4">
        <v>4</v>
      </c>
      <c r="U58" s="4">
        <v>4</v>
      </c>
      <c r="V58" s="4">
        <v>4</v>
      </c>
      <c r="W58" s="4">
        <v>4</v>
      </c>
      <c r="X58" s="4">
        <v>4</v>
      </c>
      <c r="Y58" s="4">
        <v>4</v>
      </c>
      <c r="Z58" s="4">
        <v>4</v>
      </c>
      <c r="AA58" s="4">
        <v>4</v>
      </c>
      <c r="AB58" s="4">
        <v>4</v>
      </c>
      <c r="AC58" s="4">
        <v>4</v>
      </c>
      <c r="AD58" s="4">
        <v>4</v>
      </c>
      <c r="AE58" s="4">
        <v>4</v>
      </c>
      <c r="AF58" s="4">
        <v>4</v>
      </c>
      <c r="AG58" s="4">
        <v>4</v>
      </c>
      <c r="AH58" s="4">
        <v>4</v>
      </c>
      <c r="AI58" s="4">
        <v>4</v>
      </c>
      <c r="AJ58" s="4">
        <v>4</v>
      </c>
      <c r="AK58" s="4">
        <v>4</v>
      </c>
      <c r="AL58" s="4">
        <v>4</v>
      </c>
    </row>
    <row r="59" spans="1:38" x14ac:dyDescent="0.2">
      <c r="A59" s="5">
        <v>45384.826393530093</v>
      </c>
      <c r="B59" s="1" t="s">
        <v>85</v>
      </c>
      <c r="C59" s="1">
        <v>28</v>
      </c>
      <c r="D59" s="1" t="s">
        <v>86</v>
      </c>
      <c r="E59" s="2">
        <v>4</v>
      </c>
      <c r="F59" s="2">
        <v>4</v>
      </c>
      <c r="G59" s="2">
        <v>4</v>
      </c>
      <c r="H59" s="2">
        <v>4</v>
      </c>
      <c r="I59" s="2">
        <v>4</v>
      </c>
      <c r="J59" s="2">
        <v>4</v>
      </c>
      <c r="K59" s="2">
        <v>4</v>
      </c>
      <c r="L59" s="2">
        <v>4</v>
      </c>
      <c r="M59" s="2">
        <v>4</v>
      </c>
      <c r="N59" s="2">
        <v>4</v>
      </c>
      <c r="O59" s="3">
        <v>4</v>
      </c>
      <c r="P59" s="4">
        <v>4</v>
      </c>
      <c r="Q59" s="4">
        <v>4</v>
      </c>
      <c r="R59" s="4">
        <v>4</v>
      </c>
      <c r="S59" s="4">
        <v>4</v>
      </c>
      <c r="T59" s="4">
        <v>4</v>
      </c>
      <c r="U59" s="4">
        <v>4</v>
      </c>
      <c r="V59" s="4">
        <v>4</v>
      </c>
      <c r="W59" s="4">
        <v>4</v>
      </c>
      <c r="X59" s="4">
        <v>4</v>
      </c>
      <c r="Y59" s="4">
        <v>4</v>
      </c>
      <c r="Z59" s="4">
        <v>4</v>
      </c>
      <c r="AA59" s="4">
        <v>4</v>
      </c>
      <c r="AB59" s="4">
        <v>4</v>
      </c>
      <c r="AC59" s="4">
        <v>4</v>
      </c>
      <c r="AD59" s="4">
        <v>4</v>
      </c>
      <c r="AE59" s="4">
        <v>4</v>
      </c>
      <c r="AF59" s="4">
        <v>4</v>
      </c>
      <c r="AG59" s="4">
        <v>4</v>
      </c>
      <c r="AH59" s="4">
        <v>4</v>
      </c>
      <c r="AI59" s="4">
        <v>4</v>
      </c>
      <c r="AJ59" s="4">
        <v>4</v>
      </c>
      <c r="AK59" s="4">
        <v>4</v>
      </c>
      <c r="AL59" s="4">
        <v>4</v>
      </c>
    </row>
    <row r="60" spans="1:38" x14ac:dyDescent="0.2">
      <c r="A60" s="5">
        <v>45384.830334953702</v>
      </c>
      <c r="B60" s="1" t="s">
        <v>154</v>
      </c>
      <c r="C60" s="1" t="s">
        <v>155</v>
      </c>
      <c r="D60" s="1" t="s">
        <v>71</v>
      </c>
      <c r="E60" s="2">
        <v>4</v>
      </c>
      <c r="F60" s="2">
        <v>4</v>
      </c>
      <c r="G60" s="2">
        <v>4</v>
      </c>
      <c r="H60" s="2">
        <v>4</v>
      </c>
      <c r="I60" s="2">
        <v>4</v>
      </c>
      <c r="J60" s="2">
        <v>3</v>
      </c>
      <c r="K60" s="2">
        <v>4</v>
      </c>
      <c r="L60" s="2">
        <v>3</v>
      </c>
      <c r="M60" s="2">
        <v>3</v>
      </c>
      <c r="N60" s="2">
        <v>3</v>
      </c>
      <c r="O60" s="3">
        <v>4</v>
      </c>
      <c r="P60" s="4">
        <v>4</v>
      </c>
      <c r="Q60" s="4">
        <v>4</v>
      </c>
      <c r="R60" s="4">
        <v>4</v>
      </c>
      <c r="S60" s="4">
        <v>4</v>
      </c>
      <c r="T60" s="4">
        <v>4</v>
      </c>
      <c r="U60" s="4">
        <v>3</v>
      </c>
      <c r="V60" s="4">
        <v>3</v>
      </c>
      <c r="W60" s="4">
        <v>3</v>
      </c>
      <c r="X60" s="4">
        <v>3</v>
      </c>
      <c r="Y60" s="4">
        <v>4</v>
      </c>
      <c r="Z60" s="4">
        <v>4</v>
      </c>
      <c r="AA60" s="4">
        <v>4</v>
      </c>
      <c r="AB60" s="4">
        <v>3</v>
      </c>
      <c r="AC60" s="4">
        <v>4</v>
      </c>
      <c r="AD60" s="4">
        <v>4</v>
      </c>
      <c r="AE60" s="4">
        <v>3</v>
      </c>
      <c r="AF60" s="4">
        <v>2</v>
      </c>
      <c r="AG60" s="4">
        <v>3</v>
      </c>
      <c r="AH60" s="4">
        <v>3</v>
      </c>
      <c r="AI60" s="4">
        <v>3</v>
      </c>
      <c r="AJ60" s="4">
        <v>4</v>
      </c>
      <c r="AK60" s="4">
        <v>4</v>
      </c>
      <c r="AL60" s="4">
        <v>4</v>
      </c>
    </row>
    <row r="61" spans="1:38" x14ac:dyDescent="0.2">
      <c r="A61" s="5">
        <v>45384.83266266204</v>
      </c>
      <c r="B61" s="1" t="s">
        <v>156</v>
      </c>
      <c r="C61" s="1" t="s">
        <v>83</v>
      </c>
      <c r="D61" s="1" t="s">
        <v>47</v>
      </c>
      <c r="E61" s="2">
        <v>4</v>
      </c>
      <c r="F61" s="2">
        <v>4</v>
      </c>
      <c r="G61" s="2">
        <v>4</v>
      </c>
      <c r="H61" s="2">
        <v>4</v>
      </c>
      <c r="I61" s="2">
        <v>4</v>
      </c>
      <c r="J61" s="2">
        <v>4</v>
      </c>
      <c r="K61" s="2">
        <v>4</v>
      </c>
      <c r="L61" s="2">
        <v>4</v>
      </c>
      <c r="M61" s="2">
        <v>4</v>
      </c>
      <c r="N61" s="2">
        <v>4</v>
      </c>
      <c r="O61" s="3">
        <v>4</v>
      </c>
      <c r="P61" s="4">
        <v>4</v>
      </c>
      <c r="Q61" s="4">
        <v>4</v>
      </c>
      <c r="R61" s="4">
        <v>4</v>
      </c>
      <c r="S61" s="4">
        <v>4</v>
      </c>
      <c r="T61" s="4">
        <v>4</v>
      </c>
      <c r="U61" s="4">
        <v>4</v>
      </c>
      <c r="V61" s="4">
        <v>4</v>
      </c>
      <c r="W61" s="4">
        <v>4</v>
      </c>
      <c r="X61" s="4">
        <v>4</v>
      </c>
      <c r="Y61" s="4">
        <v>4</v>
      </c>
      <c r="Z61" s="4">
        <v>4</v>
      </c>
      <c r="AA61" s="4">
        <v>4</v>
      </c>
      <c r="AB61" s="4">
        <v>4</v>
      </c>
      <c r="AC61" s="4">
        <v>4</v>
      </c>
      <c r="AD61" s="4">
        <v>4</v>
      </c>
      <c r="AE61" s="4">
        <v>4</v>
      </c>
      <c r="AF61" s="4">
        <v>4</v>
      </c>
      <c r="AG61" s="4">
        <v>4</v>
      </c>
      <c r="AH61" s="4">
        <v>4</v>
      </c>
      <c r="AI61" s="4">
        <v>4</v>
      </c>
      <c r="AJ61" s="4">
        <v>4</v>
      </c>
      <c r="AK61" s="4">
        <v>4</v>
      </c>
      <c r="AL61" s="4">
        <v>4</v>
      </c>
    </row>
    <row r="62" spans="1:38" x14ac:dyDescent="0.2">
      <c r="A62" s="5">
        <v>45384.834634791667</v>
      </c>
      <c r="B62" s="1" t="s">
        <v>157</v>
      </c>
      <c r="C62" s="1" t="s">
        <v>97</v>
      </c>
      <c r="D62" s="1" t="s">
        <v>71</v>
      </c>
      <c r="E62" s="2">
        <v>4</v>
      </c>
      <c r="F62" s="2">
        <v>4</v>
      </c>
      <c r="G62" s="2">
        <v>3</v>
      </c>
      <c r="H62" s="2">
        <v>4</v>
      </c>
      <c r="I62" s="2">
        <v>4</v>
      </c>
      <c r="J62" s="2">
        <v>4</v>
      </c>
      <c r="K62" s="2">
        <v>4</v>
      </c>
      <c r="L62" s="2">
        <v>4</v>
      </c>
      <c r="M62" s="2">
        <v>3</v>
      </c>
      <c r="N62" s="2">
        <v>4</v>
      </c>
      <c r="O62" s="3">
        <v>4</v>
      </c>
      <c r="P62" s="4">
        <v>4</v>
      </c>
      <c r="Q62" s="4">
        <v>3</v>
      </c>
      <c r="R62" s="4">
        <v>3</v>
      </c>
      <c r="S62" s="4">
        <v>3</v>
      </c>
      <c r="T62" s="4">
        <v>4</v>
      </c>
      <c r="U62" s="4">
        <v>3</v>
      </c>
      <c r="V62" s="4">
        <v>3</v>
      </c>
      <c r="W62" s="4">
        <v>4</v>
      </c>
      <c r="X62" s="4">
        <v>4</v>
      </c>
      <c r="Y62" s="4">
        <v>4</v>
      </c>
      <c r="Z62" s="4">
        <v>4</v>
      </c>
      <c r="AA62" s="4">
        <v>4</v>
      </c>
      <c r="AB62" s="4">
        <v>4</v>
      </c>
      <c r="AC62" s="4">
        <v>4</v>
      </c>
      <c r="AD62" s="4">
        <v>4</v>
      </c>
      <c r="AE62" s="4">
        <v>4</v>
      </c>
      <c r="AF62" s="4">
        <v>4</v>
      </c>
      <c r="AG62" s="4">
        <v>4</v>
      </c>
      <c r="AH62" s="4">
        <v>4</v>
      </c>
      <c r="AI62" s="4">
        <v>4</v>
      </c>
      <c r="AJ62" s="4">
        <v>3</v>
      </c>
      <c r="AK62" s="4">
        <v>3</v>
      </c>
      <c r="AL62" s="4">
        <v>4</v>
      </c>
    </row>
    <row r="63" spans="1:38" x14ac:dyDescent="0.2">
      <c r="A63" s="5">
        <v>45385.87747796296</v>
      </c>
      <c r="B63" s="1" t="s">
        <v>158</v>
      </c>
      <c r="C63" s="1" t="s">
        <v>159</v>
      </c>
      <c r="D63" s="1" t="s">
        <v>71</v>
      </c>
      <c r="E63" s="2">
        <v>4</v>
      </c>
      <c r="F63" s="2">
        <v>4</v>
      </c>
      <c r="G63" s="2">
        <v>4</v>
      </c>
      <c r="H63" s="2">
        <v>4</v>
      </c>
      <c r="I63" s="2">
        <v>4</v>
      </c>
      <c r="J63" s="2">
        <v>4</v>
      </c>
      <c r="K63" s="2">
        <v>4</v>
      </c>
      <c r="L63" s="2">
        <v>4</v>
      </c>
      <c r="M63" s="2">
        <v>3</v>
      </c>
      <c r="N63" s="2">
        <v>4</v>
      </c>
      <c r="O63" s="3">
        <v>4</v>
      </c>
      <c r="P63" s="4">
        <v>4</v>
      </c>
      <c r="Q63" s="4">
        <v>3</v>
      </c>
      <c r="R63" s="4">
        <v>3</v>
      </c>
      <c r="S63" s="4">
        <v>4</v>
      </c>
      <c r="T63" s="4">
        <v>4</v>
      </c>
      <c r="U63" s="4">
        <v>3</v>
      </c>
      <c r="V63" s="4">
        <v>4</v>
      </c>
      <c r="W63" s="4">
        <v>4</v>
      </c>
      <c r="X63" s="4">
        <v>4</v>
      </c>
      <c r="Y63" s="4">
        <v>4</v>
      </c>
      <c r="Z63" s="4">
        <v>4</v>
      </c>
      <c r="AA63" s="4">
        <v>4</v>
      </c>
      <c r="AB63" s="4">
        <v>4</v>
      </c>
      <c r="AC63" s="4">
        <v>4</v>
      </c>
      <c r="AD63" s="4">
        <v>4</v>
      </c>
      <c r="AE63" s="4">
        <v>4</v>
      </c>
      <c r="AF63" s="4">
        <v>4</v>
      </c>
      <c r="AG63" s="4">
        <v>3</v>
      </c>
      <c r="AH63" s="4">
        <v>4</v>
      </c>
      <c r="AI63" s="4">
        <v>4</v>
      </c>
      <c r="AJ63" s="4">
        <v>4</v>
      </c>
      <c r="AK63" s="4">
        <v>4</v>
      </c>
      <c r="AL63" s="4">
        <v>4</v>
      </c>
    </row>
    <row r="64" spans="1:38" x14ac:dyDescent="0.2">
      <c r="A64" s="5">
        <v>45386.82135416667</v>
      </c>
      <c r="B64" s="1" t="s">
        <v>160</v>
      </c>
      <c r="C64" s="1">
        <v>26</v>
      </c>
      <c r="D64" s="1" t="s">
        <v>161</v>
      </c>
      <c r="E64" s="2">
        <v>4</v>
      </c>
      <c r="F64" s="2">
        <v>4</v>
      </c>
      <c r="G64" s="2">
        <v>3</v>
      </c>
      <c r="H64" s="2">
        <v>2</v>
      </c>
      <c r="I64" s="2">
        <v>2</v>
      </c>
      <c r="J64" s="2">
        <v>4</v>
      </c>
      <c r="K64" s="2">
        <v>2</v>
      </c>
      <c r="L64" s="2">
        <v>2</v>
      </c>
      <c r="M64" s="2">
        <v>3</v>
      </c>
      <c r="N64" s="2">
        <v>3</v>
      </c>
      <c r="O64" s="3">
        <v>4</v>
      </c>
      <c r="P64" s="4">
        <v>4</v>
      </c>
      <c r="Q64" s="4">
        <v>4</v>
      </c>
      <c r="R64" s="4">
        <v>4</v>
      </c>
      <c r="S64" s="4">
        <v>4</v>
      </c>
      <c r="T64" s="4">
        <v>3</v>
      </c>
      <c r="U64" s="4">
        <v>4</v>
      </c>
      <c r="V64" s="4">
        <v>2</v>
      </c>
      <c r="W64" s="4">
        <v>4</v>
      </c>
      <c r="X64" s="4">
        <v>3</v>
      </c>
      <c r="Y64" s="4">
        <v>4</v>
      </c>
      <c r="Z64" s="4">
        <v>3</v>
      </c>
      <c r="AA64" s="4">
        <v>2</v>
      </c>
      <c r="AB64" s="4">
        <v>4</v>
      </c>
      <c r="AC64" s="4">
        <v>4</v>
      </c>
      <c r="AD64" s="4">
        <v>4</v>
      </c>
      <c r="AE64" s="4">
        <v>4</v>
      </c>
      <c r="AF64" s="4">
        <v>3</v>
      </c>
      <c r="AG64" s="4">
        <v>3</v>
      </c>
      <c r="AH64" s="4">
        <v>4</v>
      </c>
      <c r="AI64" s="4">
        <v>4</v>
      </c>
      <c r="AJ64" s="4">
        <v>4</v>
      </c>
      <c r="AK64" s="4">
        <v>3</v>
      </c>
      <c r="AL64" s="4">
        <v>3</v>
      </c>
    </row>
    <row r="65" spans="1:38" x14ac:dyDescent="0.2">
      <c r="A65" s="5">
        <v>45386.908229166664</v>
      </c>
      <c r="B65" s="1" t="s">
        <v>162</v>
      </c>
      <c r="C65" s="1">
        <v>19</v>
      </c>
      <c r="D65" s="1" t="s">
        <v>163</v>
      </c>
      <c r="E65" s="2">
        <v>3</v>
      </c>
      <c r="F65" s="2">
        <v>4</v>
      </c>
      <c r="G65" s="2">
        <v>3</v>
      </c>
      <c r="H65" s="2">
        <v>3</v>
      </c>
      <c r="I65" s="2">
        <v>3</v>
      </c>
      <c r="J65" s="2">
        <v>4</v>
      </c>
      <c r="K65" s="2">
        <v>3</v>
      </c>
      <c r="L65" s="2">
        <v>3</v>
      </c>
      <c r="M65" s="2">
        <v>4</v>
      </c>
      <c r="N65" s="2">
        <v>3</v>
      </c>
      <c r="O65" s="3">
        <v>4</v>
      </c>
      <c r="P65" s="4">
        <v>4</v>
      </c>
      <c r="Q65" s="4">
        <v>4</v>
      </c>
      <c r="R65" s="4">
        <v>4</v>
      </c>
      <c r="S65" s="4">
        <v>3</v>
      </c>
      <c r="T65" s="4">
        <v>3</v>
      </c>
      <c r="U65" s="4">
        <v>4</v>
      </c>
      <c r="V65" s="4">
        <v>2</v>
      </c>
      <c r="W65" s="4">
        <v>3</v>
      </c>
      <c r="X65" s="4">
        <v>3</v>
      </c>
      <c r="Y65" s="4">
        <v>4</v>
      </c>
      <c r="Z65" s="4">
        <v>4</v>
      </c>
      <c r="AA65" s="4">
        <v>3</v>
      </c>
      <c r="AB65" s="4">
        <v>4</v>
      </c>
      <c r="AC65" s="4">
        <v>3</v>
      </c>
      <c r="AD65" s="4">
        <v>3</v>
      </c>
      <c r="AE65" s="4">
        <v>3</v>
      </c>
      <c r="AF65" s="4">
        <v>4</v>
      </c>
      <c r="AG65" s="4">
        <v>4</v>
      </c>
      <c r="AH65" s="4">
        <v>3</v>
      </c>
      <c r="AI65" s="4">
        <v>4</v>
      </c>
      <c r="AJ65" s="4">
        <v>4</v>
      </c>
      <c r="AK65" s="4">
        <v>4</v>
      </c>
      <c r="AL65" s="4">
        <v>3</v>
      </c>
    </row>
    <row r="66" spans="1:38" x14ac:dyDescent="0.2">
      <c r="A66" s="5">
        <v>45386.910949074074</v>
      </c>
      <c r="B66" s="1" t="s">
        <v>164</v>
      </c>
      <c r="C66" s="1">
        <v>26</v>
      </c>
      <c r="D66" s="1">
        <v>5</v>
      </c>
      <c r="E66" s="2">
        <v>4</v>
      </c>
      <c r="F66" s="2">
        <v>4</v>
      </c>
      <c r="G66" s="2">
        <v>4</v>
      </c>
      <c r="H66" s="2">
        <v>4</v>
      </c>
      <c r="I66" s="2">
        <v>4</v>
      </c>
      <c r="J66" s="2">
        <v>4</v>
      </c>
      <c r="K66" s="2">
        <v>4</v>
      </c>
      <c r="L66" s="2">
        <v>4</v>
      </c>
      <c r="M66" s="2">
        <v>4</v>
      </c>
      <c r="N66" s="2">
        <v>4</v>
      </c>
      <c r="O66" s="3">
        <v>3</v>
      </c>
      <c r="P66" s="4">
        <v>4</v>
      </c>
      <c r="Q66" s="4">
        <v>3</v>
      </c>
      <c r="R66" s="4">
        <v>4</v>
      </c>
      <c r="S66" s="4">
        <v>4</v>
      </c>
      <c r="T66" s="4">
        <v>4</v>
      </c>
      <c r="U66" s="4">
        <v>3</v>
      </c>
      <c r="V66" s="4">
        <v>2</v>
      </c>
      <c r="W66" s="4">
        <v>4</v>
      </c>
      <c r="X66" s="4">
        <v>3</v>
      </c>
      <c r="Y66" s="4">
        <v>4</v>
      </c>
      <c r="Z66" s="4">
        <v>4</v>
      </c>
      <c r="AA66" s="4">
        <v>3</v>
      </c>
      <c r="AB66" s="4">
        <v>3</v>
      </c>
      <c r="AC66" s="4">
        <v>4</v>
      </c>
      <c r="AD66" s="4">
        <v>4</v>
      </c>
      <c r="AE66" s="4">
        <v>3</v>
      </c>
      <c r="AF66" s="4">
        <v>3</v>
      </c>
      <c r="AG66" s="4">
        <v>4</v>
      </c>
      <c r="AH66" s="4">
        <v>2</v>
      </c>
      <c r="AI66" s="4">
        <v>4</v>
      </c>
      <c r="AJ66" s="4">
        <v>3</v>
      </c>
      <c r="AK66" s="4">
        <v>4</v>
      </c>
      <c r="AL66" s="4">
        <v>4</v>
      </c>
    </row>
    <row r="67" spans="1:38" x14ac:dyDescent="0.2">
      <c r="A67" s="5">
        <v>45386.912997685184</v>
      </c>
      <c r="B67" s="1" t="s">
        <v>165</v>
      </c>
      <c r="C67" s="1" t="s">
        <v>166</v>
      </c>
      <c r="D67" s="1" t="s">
        <v>167</v>
      </c>
      <c r="E67" s="2">
        <v>4</v>
      </c>
      <c r="F67" s="2">
        <v>4</v>
      </c>
      <c r="G67" s="2">
        <v>4</v>
      </c>
      <c r="H67" s="2">
        <v>4</v>
      </c>
      <c r="I67" s="2">
        <v>4</v>
      </c>
      <c r="J67" s="2">
        <v>4</v>
      </c>
      <c r="K67" s="2">
        <v>4</v>
      </c>
      <c r="L67" s="2">
        <v>4</v>
      </c>
      <c r="M67" s="2">
        <v>4</v>
      </c>
      <c r="N67" s="2">
        <v>4</v>
      </c>
      <c r="O67" s="3">
        <v>4</v>
      </c>
      <c r="P67" s="4">
        <v>4</v>
      </c>
      <c r="Q67" s="4">
        <v>3</v>
      </c>
      <c r="R67" s="4">
        <v>4</v>
      </c>
      <c r="S67" s="4">
        <v>4</v>
      </c>
      <c r="T67" s="4">
        <v>4</v>
      </c>
      <c r="U67" s="4">
        <v>4</v>
      </c>
      <c r="V67" s="4">
        <v>2</v>
      </c>
      <c r="W67" s="4">
        <v>4</v>
      </c>
      <c r="X67" s="4">
        <v>4</v>
      </c>
      <c r="Y67" s="4">
        <v>4</v>
      </c>
      <c r="Z67" s="4">
        <v>4</v>
      </c>
      <c r="AA67" s="4">
        <v>3</v>
      </c>
      <c r="AB67" s="4">
        <v>4</v>
      </c>
      <c r="AC67" s="4">
        <v>3</v>
      </c>
      <c r="AD67" s="4">
        <v>3</v>
      </c>
      <c r="AE67" s="4">
        <v>3</v>
      </c>
      <c r="AF67" s="4">
        <v>4</v>
      </c>
      <c r="AG67" s="4">
        <v>3</v>
      </c>
      <c r="AH67" s="4">
        <v>4</v>
      </c>
      <c r="AI67" s="4">
        <v>4</v>
      </c>
      <c r="AJ67" s="4">
        <v>4</v>
      </c>
      <c r="AK67" s="4">
        <v>4</v>
      </c>
      <c r="AL67" s="4">
        <v>4</v>
      </c>
    </row>
    <row r="68" spans="1:38" x14ac:dyDescent="0.2">
      <c r="A68" s="5">
        <v>45386.971087962964</v>
      </c>
      <c r="B68" s="1" t="s">
        <v>168</v>
      </c>
      <c r="C68" s="1">
        <v>20</v>
      </c>
      <c r="D68" s="1" t="s">
        <v>169</v>
      </c>
      <c r="E68" s="2">
        <v>4</v>
      </c>
      <c r="F68" s="2">
        <v>4</v>
      </c>
      <c r="G68" s="2">
        <v>4</v>
      </c>
      <c r="H68" s="2">
        <v>4</v>
      </c>
      <c r="I68" s="2">
        <v>4</v>
      </c>
      <c r="J68" s="2">
        <v>4</v>
      </c>
      <c r="K68" s="2">
        <v>4</v>
      </c>
      <c r="L68" s="2">
        <v>4</v>
      </c>
      <c r="M68" s="2">
        <v>4</v>
      </c>
      <c r="N68" s="2">
        <v>4</v>
      </c>
      <c r="O68" s="3">
        <v>4</v>
      </c>
      <c r="P68" s="4">
        <v>4</v>
      </c>
      <c r="Q68" s="4">
        <v>4</v>
      </c>
      <c r="R68" s="4">
        <v>4</v>
      </c>
      <c r="S68" s="4">
        <v>4</v>
      </c>
      <c r="T68" s="4">
        <v>4</v>
      </c>
      <c r="U68" s="4">
        <v>4</v>
      </c>
      <c r="V68" s="4">
        <v>4</v>
      </c>
      <c r="W68" s="4">
        <v>4</v>
      </c>
      <c r="X68" s="4">
        <v>4</v>
      </c>
      <c r="Y68" s="4">
        <v>4</v>
      </c>
      <c r="Z68" s="4">
        <v>4</v>
      </c>
      <c r="AA68" s="4">
        <v>4</v>
      </c>
      <c r="AB68" s="4">
        <v>3</v>
      </c>
      <c r="AC68" s="4">
        <v>3</v>
      </c>
      <c r="AD68" s="4">
        <v>4</v>
      </c>
      <c r="AE68" s="4">
        <v>4</v>
      </c>
      <c r="AF68" s="4">
        <v>4</v>
      </c>
      <c r="AG68" s="4">
        <v>4</v>
      </c>
      <c r="AH68" s="4">
        <v>4</v>
      </c>
      <c r="AI68" s="4">
        <v>3</v>
      </c>
      <c r="AJ68" s="4">
        <v>3</v>
      </c>
      <c r="AK68" s="4">
        <v>4</v>
      </c>
      <c r="AL68" s="4">
        <v>4</v>
      </c>
    </row>
    <row r="69" spans="1:38" x14ac:dyDescent="0.2">
      <c r="A69" s="5">
        <v>45387.763773148145</v>
      </c>
      <c r="B69" s="1" t="s">
        <v>170</v>
      </c>
      <c r="C69" s="1">
        <v>23</v>
      </c>
      <c r="D69" s="1" t="s">
        <v>171</v>
      </c>
      <c r="E69" s="2">
        <v>3</v>
      </c>
      <c r="F69" s="2">
        <v>4</v>
      </c>
      <c r="G69" s="2">
        <v>4</v>
      </c>
      <c r="H69" s="2">
        <v>4</v>
      </c>
      <c r="I69" s="2">
        <v>4</v>
      </c>
      <c r="J69" s="2">
        <v>4</v>
      </c>
      <c r="K69" s="2">
        <v>4</v>
      </c>
      <c r="L69" s="2">
        <v>4</v>
      </c>
      <c r="M69" s="2">
        <v>4</v>
      </c>
      <c r="N69" s="2">
        <v>4</v>
      </c>
      <c r="O69" s="3">
        <v>4</v>
      </c>
      <c r="P69" s="4">
        <v>4</v>
      </c>
      <c r="Q69" s="4">
        <v>4</v>
      </c>
      <c r="R69" s="4">
        <v>4</v>
      </c>
      <c r="S69" s="4">
        <v>4</v>
      </c>
      <c r="T69" s="4">
        <v>4</v>
      </c>
      <c r="U69" s="4">
        <v>4</v>
      </c>
      <c r="V69" s="4">
        <v>4</v>
      </c>
      <c r="W69" s="4">
        <v>4</v>
      </c>
      <c r="X69" s="4">
        <v>4</v>
      </c>
      <c r="Y69" s="4">
        <v>4</v>
      </c>
      <c r="Z69" s="4">
        <v>4</v>
      </c>
      <c r="AA69" s="4">
        <v>4</v>
      </c>
      <c r="AB69" s="4">
        <v>4</v>
      </c>
      <c r="AC69" s="4">
        <v>4</v>
      </c>
      <c r="AD69" s="4">
        <v>4</v>
      </c>
      <c r="AE69" s="4">
        <v>4</v>
      </c>
      <c r="AF69" s="4">
        <v>3</v>
      </c>
      <c r="AG69" s="4">
        <v>4</v>
      </c>
      <c r="AH69" s="4">
        <v>4</v>
      </c>
      <c r="AI69" s="4">
        <v>4</v>
      </c>
      <c r="AJ69" s="4">
        <v>4</v>
      </c>
      <c r="AK69" s="4">
        <v>4</v>
      </c>
      <c r="AL69" s="4">
        <v>4</v>
      </c>
    </row>
    <row r="70" spans="1:38" x14ac:dyDescent="0.2">
      <c r="A70" s="5">
        <v>45387.763865740744</v>
      </c>
      <c r="B70" s="1" t="s">
        <v>172</v>
      </c>
      <c r="C70" s="1">
        <v>26</v>
      </c>
      <c r="D70" s="1" t="s">
        <v>173</v>
      </c>
      <c r="E70" s="2">
        <v>4</v>
      </c>
      <c r="F70" s="2">
        <v>4</v>
      </c>
      <c r="G70" s="2">
        <v>4</v>
      </c>
      <c r="H70" s="2">
        <v>4</v>
      </c>
      <c r="I70" s="2">
        <v>4</v>
      </c>
      <c r="J70" s="2">
        <v>4</v>
      </c>
      <c r="K70" s="2">
        <v>4</v>
      </c>
      <c r="L70" s="2">
        <v>4</v>
      </c>
      <c r="M70" s="2">
        <v>4</v>
      </c>
      <c r="N70" s="2">
        <v>4</v>
      </c>
      <c r="O70" s="3">
        <v>4</v>
      </c>
      <c r="P70" s="4">
        <v>4</v>
      </c>
      <c r="Q70" s="4">
        <v>4</v>
      </c>
      <c r="R70" s="4">
        <v>4</v>
      </c>
      <c r="S70" s="4">
        <v>4</v>
      </c>
      <c r="T70" s="4">
        <v>4</v>
      </c>
      <c r="U70" s="4">
        <v>4</v>
      </c>
      <c r="V70" s="4">
        <v>4</v>
      </c>
      <c r="W70" s="4">
        <v>4</v>
      </c>
      <c r="X70" s="4">
        <v>4</v>
      </c>
      <c r="Y70" s="4">
        <v>4</v>
      </c>
      <c r="Z70" s="4">
        <v>4</v>
      </c>
      <c r="AA70" s="4">
        <v>4</v>
      </c>
      <c r="AB70" s="4">
        <v>4</v>
      </c>
      <c r="AC70" s="4">
        <v>4</v>
      </c>
      <c r="AD70" s="4">
        <v>4</v>
      </c>
      <c r="AE70" s="4">
        <v>4</v>
      </c>
      <c r="AF70" s="4">
        <v>4</v>
      </c>
      <c r="AG70" s="4">
        <v>4</v>
      </c>
      <c r="AH70" s="4">
        <v>4</v>
      </c>
      <c r="AI70" s="4">
        <v>4</v>
      </c>
      <c r="AJ70" s="4">
        <v>4</v>
      </c>
      <c r="AK70" s="4">
        <v>4</v>
      </c>
      <c r="AL70" s="4">
        <v>4</v>
      </c>
    </row>
    <row r="71" spans="1:38" x14ac:dyDescent="0.2">
      <c r="A71" s="5">
        <v>45387.894861111112</v>
      </c>
      <c r="B71" s="1" t="s">
        <v>174</v>
      </c>
      <c r="C71" s="1" t="s">
        <v>175</v>
      </c>
      <c r="D71" s="1">
        <v>3</v>
      </c>
      <c r="E71" s="2">
        <v>4</v>
      </c>
      <c r="F71" s="2">
        <v>4</v>
      </c>
      <c r="G71" s="2">
        <v>4</v>
      </c>
      <c r="H71" s="2">
        <v>4</v>
      </c>
      <c r="I71" s="2">
        <v>4</v>
      </c>
      <c r="J71" s="2">
        <v>4</v>
      </c>
      <c r="K71" s="2">
        <v>4</v>
      </c>
      <c r="L71" s="2">
        <v>4</v>
      </c>
      <c r="M71" s="2">
        <v>4</v>
      </c>
      <c r="N71" s="2">
        <v>4</v>
      </c>
      <c r="O71" s="3">
        <v>4</v>
      </c>
      <c r="P71" s="4">
        <v>4</v>
      </c>
      <c r="Q71" s="4">
        <v>4</v>
      </c>
      <c r="R71" s="4">
        <v>4</v>
      </c>
      <c r="S71" s="4">
        <v>4</v>
      </c>
      <c r="T71" s="4">
        <v>4</v>
      </c>
      <c r="U71" s="4">
        <v>4</v>
      </c>
      <c r="V71" s="4">
        <v>4</v>
      </c>
      <c r="W71" s="4">
        <v>4</v>
      </c>
      <c r="X71" s="4">
        <v>4</v>
      </c>
      <c r="Y71" s="4">
        <v>4</v>
      </c>
      <c r="Z71" s="4">
        <v>4</v>
      </c>
      <c r="AA71" s="4">
        <v>4</v>
      </c>
      <c r="AB71" s="4">
        <v>4</v>
      </c>
      <c r="AC71" s="4">
        <v>4</v>
      </c>
      <c r="AD71" s="4">
        <v>4</v>
      </c>
      <c r="AE71" s="4">
        <v>4</v>
      </c>
      <c r="AF71" s="4">
        <v>4</v>
      </c>
      <c r="AG71" s="4">
        <v>4</v>
      </c>
      <c r="AH71" s="4">
        <v>4</v>
      </c>
      <c r="AI71" s="4">
        <v>4</v>
      </c>
      <c r="AJ71" s="4">
        <v>4</v>
      </c>
      <c r="AK71" s="4">
        <v>4</v>
      </c>
      <c r="AL71" s="4">
        <v>4</v>
      </c>
    </row>
    <row r="72" spans="1:38" x14ac:dyDescent="0.2">
      <c r="A72" s="5">
        <v>45387.896122685182</v>
      </c>
      <c r="B72" s="1" t="s">
        <v>176</v>
      </c>
      <c r="C72" s="1">
        <v>24</v>
      </c>
      <c r="D72" s="1" t="s">
        <v>177</v>
      </c>
      <c r="E72" s="2">
        <v>4</v>
      </c>
      <c r="F72" s="2">
        <v>4</v>
      </c>
      <c r="G72" s="2">
        <v>4</v>
      </c>
      <c r="H72" s="2">
        <v>4</v>
      </c>
      <c r="I72" s="2">
        <v>4</v>
      </c>
      <c r="J72" s="2">
        <v>4</v>
      </c>
      <c r="K72" s="2">
        <v>4</v>
      </c>
      <c r="L72" s="2">
        <v>4</v>
      </c>
      <c r="M72" s="2">
        <v>4</v>
      </c>
      <c r="N72" s="2">
        <v>4</v>
      </c>
      <c r="O72" s="3">
        <v>4</v>
      </c>
      <c r="P72" s="4">
        <v>4</v>
      </c>
      <c r="Q72" s="4">
        <v>3</v>
      </c>
      <c r="R72" s="4">
        <v>3</v>
      </c>
      <c r="S72" s="4">
        <v>3</v>
      </c>
      <c r="T72" s="4">
        <v>4</v>
      </c>
      <c r="U72" s="4">
        <v>4</v>
      </c>
      <c r="V72" s="4">
        <v>4</v>
      </c>
      <c r="W72" s="4">
        <v>3</v>
      </c>
      <c r="X72" s="4">
        <v>4</v>
      </c>
      <c r="Y72" s="4">
        <v>4</v>
      </c>
      <c r="Z72" s="4">
        <v>4</v>
      </c>
      <c r="AA72" s="4">
        <v>4</v>
      </c>
      <c r="AB72" s="4">
        <v>4</v>
      </c>
      <c r="AC72" s="4">
        <v>4</v>
      </c>
      <c r="AD72" s="4">
        <v>4</v>
      </c>
      <c r="AE72" s="4">
        <v>4</v>
      </c>
      <c r="AF72" s="4">
        <v>4</v>
      </c>
      <c r="AG72" s="4">
        <v>4</v>
      </c>
      <c r="AH72" s="4">
        <v>4</v>
      </c>
      <c r="AI72" s="4">
        <v>4</v>
      </c>
      <c r="AJ72" s="4">
        <v>4</v>
      </c>
      <c r="AK72" s="4">
        <v>4</v>
      </c>
      <c r="AL72" s="4">
        <v>4</v>
      </c>
    </row>
    <row r="73" spans="1:38" x14ac:dyDescent="0.2">
      <c r="A73" s="5">
        <v>45387.897083333337</v>
      </c>
      <c r="B73" s="1" t="s">
        <v>178</v>
      </c>
      <c r="C73" s="1">
        <v>28</v>
      </c>
      <c r="D73" s="1" t="s">
        <v>179</v>
      </c>
      <c r="E73" s="2">
        <v>4</v>
      </c>
      <c r="F73" s="2">
        <v>4</v>
      </c>
      <c r="G73" s="2">
        <v>4</v>
      </c>
      <c r="H73" s="2">
        <v>4</v>
      </c>
      <c r="I73" s="2">
        <v>3</v>
      </c>
      <c r="J73" s="2">
        <v>3</v>
      </c>
      <c r="K73" s="2">
        <v>4</v>
      </c>
      <c r="L73" s="2">
        <v>4</v>
      </c>
      <c r="M73" s="2">
        <v>4</v>
      </c>
      <c r="N73" s="2">
        <v>4</v>
      </c>
      <c r="O73" s="3">
        <v>4</v>
      </c>
      <c r="P73" s="4">
        <v>4</v>
      </c>
      <c r="Q73" s="4">
        <v>4</v>
      </c>
      <c r="R73" s="4">
        <v>3</v>
      </c>
      <c r="S73" s="4">
        <v>3</v>
      </c>
      <c r="T73" s="4">
        <v>3</v>
      </c>
      <c r="U73" s="4">
        <v>3</v>
      </c>
      <c r="V73" s="4">
        <v>4</v>
      </c>
      <c r="W73" s="4">
        <v>4</v>
      </c>
      <c r="X73" s="4">
        <v>4</v>
      </c>
      <c r="Y73" s="4">
        <v>4</v>
      </c>
      <c r="Z73" s="4">
        <v>4</v>
      </c>
      <c r="AA73" s="4">
        <v>4</v>
      </c>
      <c r="AB73" s="4">
        <v>4</v>
      </c>
      <c r="AC73" s="4">
        <v>4</v>
      </c>
      <c r="AD73" s="4">
        <v>4</v>
      </c>
      <c r="AE73" s="4">
        <v>4</v>
      </c>
      <c r="AF73" s="4">
        <v>4</v>
      </c>
      <c r="AG73" s="4">
        <v>4</v>
      </c>
      <c r="AH73" s="4">
        <v>4</v>
      </c>
      <c r="AI73" s="4">
        <v>4</v>
      </c>
      <c r="AJ73" s="4">
        <v>4</v>
      </c>
      <c r="AK73" s="4">
        <v>4</v>
      </c>
      <c r="AL73" s="4">
        <v>4</v>
      </c>
    </row>
    <row r="74" spans="1:38" x14ac:dyDescent="0.2">
      <c r="A74" s="5">
        <v>45387.897106481483</v>
      </c>
      <c r="B74" s="1" t="s">
        <v>180</v>
      </c>
      <c r="C74" s="1" t="s">
        <v>112</v>
      </c>
      <c r="D74" s="1" t="s">
        <v>113</v>
      </c>
      <c r="E74" s="2">
        <v>4</v>
      </c>
      <c r="F74" s="2">
        <v>4</v>
      </c>
      <c r="G74" s="2">
        <v>4</v>
      </c>
      <c r="H74" s="2">
        <v>4</v>
      </c>
      <c r="I74" s="2">
        <v>4</v>
      </c>
      <c r="J74" s="2">
        <v>4</v>
      </c>
      <c r="K74" s="2">
        <v>4</v>
      </c>
      <c r="L74" s="2">
        <v>4</v>
      </c>
      <c r="M74" s="2">
        <v>4</v>
      </c>
      <c r="N74" s="2">
        <v>4</v>
      </c>
      <c r="O74" s="3">
        <v>4</v>
      </c>
      <c r="P74" s="4">
        <v>4</v>
      </c>
      <c r="Q74" s="4">
        <v>4</v>
      </c>
      <c r="R74" s="4">
        <v>4</v>
      </c>
      <c r="S74" s="4">
        <v>4</v>
      </c>
      <c r="T74" s="4">
        <v>4</v>
      </c>
      <c r="U74" s="4">
        <v>4</v>
      </c>
      <c r="V74" s="4">
        <v>4</v>
      </c>
      <c r="W74" s="4">
        <v>4</v>
      </c>
      <c r="X74" s="4">
        <v>4</v>
      </c>
      <c r="Y74" s="4">
        <v>4</v>
      </c>
      <c r="Z74" s="4">
        <v>4</v>
      </c>
      <c r="AA74" s="4">
        <v>4</v>
      </c>
      <c r="AB74" s="4">
        <v>4</v>
      </c>
      <c r="AC74" s="4">
        <v>4</v>
      </c>
      <c r="AD74" s="4">
        <v>4</v>
      </c>
      <c r="AE74" s="4">
        <v>4</v>
      </c>
      <c r="AF74" s="4">
        <v>4</v>
      </c>
      <c r="AG74" s="4">
        <v>4</v>
      </c>
      <c r="AH74" s="4">
        <v>4</v>
      </c>
      <c r="AI74" s="4">
        <v>4</v>
      </c>
      <c r="AJ74" s="4">
        <v>4</v>
      </c>
      <c r="AK74" s="4">
        <v>4</v>
      </c>
      <c r="AL74" s="4">
        <v>4</v>
      </c>
    </row>
    <row r="75" spans="1:38" x14ac:dyDescent="0.2">
      <c r="A75" s="5">
        <v>45387.981770833336</v>
      </c>
      <c r="B75" s="1" t="s">
        <v>181</v>
      </c>
      <c r="C75" s="1" t="s">
        <v>182</v>
      </c>
      <c r="D75" s="1" t="s">
        <v>183</v>
      </c>
      <c r="E75" s="2">
        <v>4</v>
      </c>
      <c r="F75" s="2">
        <v>4</v>
      </c>
      <c r="G75" s="2">
        <v>4</v>
      </c>
      <c r="H75" s="2">
        <v>4</v>
      </c>
      <c r="I75" s="2">
        <v>4</v>
      </c>
      <c r="J75" s="2">
        <v>4</v>
      </c>
      <c r="K75" s="2">
        <v>4</v>
      </c>
      <c r="L75" s="2">
        <v>4</v>
      </c>
      <c r="M75" s="2">
        <v>4</v>
      </c>
      <c r="N75" s="2">
        <v>4</v>
      </c>
      <c r="O75" s="3">
        <v>4</v>
      </c>
      <c r="P75" s="4">
        <v>4</v>
      </c>
      <c r="Q75" s="4">
        <v>4</v>
      </c>
      <c r="R75" s="4">
        <v>4</v>
      </c>
      <c r="S75" s="4">
        <v>4</v>
      </c>
      <c r="T75" s="4">
        <v>4</v>
      </c>
      <c r="U75" s="4">
        <v>4</v>
      </c>
      <c r="V75" s="4">
        <v>4</v>
      </c>
      <c r="W75" s="4">
        <v>4</v>
      </c>
      <c r="X75" s="4">
        <v>4</v>
      </c>
      <c r="Y75" s="4">
        <v>4</v>
      </c>
      <c r="Z75" s="4">
        <v>4</v>
      </c>
      <c r="AA75" s="4">
        <v>4</v>
      </c>
      <c r="AB75" s="4">
        <v>4</v>
      </c>
      <c r="AC75" s="4">
        <v>4</v>
      </c>
      <c r="AD75" s="4">
        <v>4</v>
      </c>
      <c r="AE75" s="4">
        <v>4</v>
      </c>
      <c r="AF75" s="4">
        <v>4</v>
      </c>
      <c r="AG75" s="4">
        <v>4</v>
      </c>
      <c r="AH75" s="4">
        <v>4</v>
      </c>
      <c r="AI75" s="4">
        <v>4</v>
      </c>
      <c r="AJ75" s="4">
        <v>4</v>
      </c>
      <c r="AK75" s="4">
        <v>4</v>
      </c>
      <c r="AL75" s="4">
        <v>4</v>
      </c>
    </row>
    <row r="76" spans="1:38" x14ac:dyDescent="0.2">
      <c r="E76" s="2"/>
      <c r="F76" s="2"/>
      <c r="G76" s="2"/>
      <c r="H76" s="2"/>
      <c r="I76" s="2"/>
      <c r="J76" s="2"/>
      <c r="K76" s="2"/>
      <c r="L76" s="2"/>
      <c r="M76" s="2"/>
      <c r="N76" s="2"/>
      <c r="O76" s="3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</row>
    <row r="77" spans="1:38" x14ac:dyDescent="0.2">
      <c r="E77" s="2"/>
      <c r="F77" s="2"/>
      <c r="G77" s="2"/>
      <c r="H77" s="2"/>
      <c r="I77" s="2"/>
      <c r="J77" s="2"/>
      <c r="K77" s="2"/>
      <c r="L77" s="2"/>
      <c r="M77" s="2"/>
      <c r="N77" s="2"/>
      <c r="O77" s="3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</row>
    <row r="78" spans="1:38" x14ac:dyDescent="0.2">
      <c r="E78" s="2"/>
      <c r="F78" s="2"/>
      <c r="G78" s="2"/>
      <c r="H78" s="2"/>
      <c r="I78" s="2"/>
      <c r="J78" s="2"/>
      <c r="K78" s="2"/>
      <c r="L78" s="2"/>
      <c r="M78" s="2"/>
      <c r="N78" s="2"/>
      <c r="O78" s="3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</row>
    <row r="79" spans="1:38" x14ac:dyDescent="0.2">
      <c r="E79" s="2"/>
      <c r="F79" s="2"/>
      <c r="G79" s="2"/>
      <c r="H79" s="2"/>
      <c r="I79" s="2"/>
      <c r="J79" s="2"/>
      <c r="K79" s="2"/>
      <c r="L79" s="2"/>
      <c r="M79" s="2"/>
      <c r="N79" s="2"/>
      <c r="O79" s="3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</row>
    <row r="80" spans="1:38" x14ac:dyDescent="0.2">
      <c r="E80" s="2"/>
      <c r="F80" s="2"/>
      <c r="G80" s="2"/>
      <c r="H80" s="2"/>
      <c r="I80" s="2"/>
      <c r="J80" s="2"/>
      <c r="K80" s="2"/>
      <c r="L80" s="2"/>
      <c r="M80" s="2"/>
      <c r="N80" s="2"/>
      <c r="O80" s="3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</row>
    <row r="81" spans="5:38" x14ac:dyDescent="0.2">
      <c r="E81" s="2"/>
      <c r="F81" s="2"/>
      <c r="G81" s="2"/>
      <c r="H81" s="2"/>
      <c r="I81" s="2"/>
      <c r="J81" s="2"/>
      <c r="K81" s="2"/>
      <c r="L81" s="2"/>
      <c r="M81" s="2"/>
      <c r="N81" s="2"/>
      <c r="O81" s="3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</row>
    <row r="82" spans="5:38" x14ac:dyDescent="0.2">
      <c r="E82" s="2"/>
      <c r="F82" s="2"/>
      <c r="G82" s="2"/>
      <c r="H82" s="2"/>
      <c r="I82" s="2"/>
      <c r="J82" s="2"/>
      <c r="K82" s="2"/>
      <c r="L82" s="2"/>
      <c r="M82" s="2"/>
      <c r="N82" s="2"/>
      <c r="O82" s="3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</row>
    <row r="83" spans="5:38" x14ac:dyDescent="0.2">
      <c r="E83" s="2"/>
      <c r="F83" s="2"/>
      <c r="G83" s="2"/>
      <c r="H83" s="2"/>
      <c r="I83" s="2"/>
      <c r="J83" s="2"/>
      <c r="K83" s="2"/>
      <c r="L83" s="2"/>
      <c r="M83" s="2"/>
      <c r="N83" s="2"/>
      <c r="O83" s="3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</row>
    <row r="84" spans="5:38" x14ac:dyDescent="0.2">
      <c r="E84" s="2"/>
      <c r="F84" s="2"/>
      <c r="G84" s="2"/>
      <c r="H84" s="2"/>
      <c r="I84" s="2"/>
      <c r="J84" s="2"/>
      <c r="K84" s="2"/>
      <c r="L84" s="2"/>
      <c r="M84" s="2"/>
      <c r="N84" s="2"/>
      <c r="O84" s="3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</row>
    <row r="85" spans="5:38" x14ac:dyDescent="0.2">
      <c r="E85" s="2"/>
      <c r="F85" s="2"/>
      <c r="G85" s="2"/>
      <c r="H85" s="2"/>
      <c r="I85" s="2"/>
      <c r="J85" s="2"/>
      <c r="K85" s="2"/>
      <c r="L85" s="2"/>
      <c r="M85" s="2"/>
      <c r="N85" s="2"/>
      <c r="O85" s="3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</row>
    <row r="86" spans="5:38" x14ac:dyDescent="0.2">
      <c r="E86" s="2"/>
      <c r="F86" s="2"/>
      <c r="G86" s="2"/>
      <c r="H86" s="2"/>
      <c r="I86" s="2"/>
      <c r="J86" s="2"/>
      <c r="K86" s="2"/>
      <c r="L86" s="2"/>
      <c r="M86" s="2"/>
      <c r="N86" s="2"/>
      <c r="O86" s="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</row>
    <row r="87" spans="5:38" x14ac:dyDescent="0.2">
      <c r="E87" s="2"/>
      <c r="F87" s="2"/>
      <c r="G87" s="2"/>
      <c r="H87" s="2"/>
      <c r="I87" s="2"/>
      <c r="J87" s="2"/>
      <c r="K87" s="2"/>
      <c r="L87" s="2"/>
      <c r="M87" s="2"/>
      <c r="N87" s="2"/>
      <c r="O87" s="3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</row>
    <row r="88" spans="5:38" x14ac:dyDescent="0.2">
      <c r="E88" s="2"/>
      <c r="F88" s="2"/>
      <c r="G88" s="2"/>
      <c r="H88" s="2"/>
      <c r="I88" s="2"/>
      <c r="J88" s="2"/>
      <c r="K88" s="2"/>
      <c r="L88" s="2"/>
      <c r="M88" s="2"/>
      <c r="N88" s="2"/>
      <c r="O88" s="3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</row>
    <row r="89" spans="5:38" x14ac:dyDescent="0.2">
      <c r="E89" s="2"/>
      <c r="F89" s="2"/>
      <c r="G89" s="2"/>
      <c r="H89" s="2"/>
      <c r="I89" s="2"/>
      <c r="J89" s="2"/>
      <c r="K89" s="2"/>
      <c r="L89" s="2"/>
      <c r="M89" s="2"/>
      <c r="N89" s="2"/>
      <c r="O89" s="3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</row>
    <row r="90" spans="5:38" x14ac:dyDescent="0.2">
      <c r="E90" s="2"/>
      <c r="F90" s="2"/>
      <c r="G90" s="2"/>
      <c r="H90" s="2"/>
      <c r="I90" s="2"/>
      <c r="J90" s="2"/>
      <c r="K90" s="2"/>
      <c r="L90" s="2"/>
      <c r="M90" s="2"/>
      <c r="N90" s="2"/>
      <c r="O90" s="3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</row>
    <row r="91" spans="5:38" x14ac:dyDescent="0.2">
      <c r="E91" s="2"/>
      <c r="F91" s="2"/>
      <c r="G91" s="2"/>
      <c r="H91" s="2"/>
      <c r="I91" s="2"/>
      <c r="J91" s="2"/>
      <c r="K91" s="2"/>
      <c r="L91" s="2"/>
      <c r="M91" s="2"/>
      <c r="N91" s="2"/>
      <c r="O91" s="3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</row>
    <row r="92" spans="5:38" x14ac:dyDescent="0.2">
      <c r="E92" s="2"/>
      <c r="F92" s="2"/>
      <c r="G92" s="2"/>
      <c r="H92" s="2"/>
      <c r="I92" s="2"/>
      <c r="J92" s="2"/>
      <c r="K92" s="2"/>
      <c r="L92" s="2"/>
      <c r="M92" s="2"/>
      <c r="N92" s="2"/>
      <c r="O92" s="3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</row>
    <row r="93" spans="5:38" x14ac:dyDescent="0.2">
      <c r="E93" s="2"/>
      <c r="F93" s="2"/>
      <c r="G93" s="2"/>
      <c r="H93" s="2"/>
      <c r="I93" s="2"/>
      <c r="J93" s="2"/>
      <c r="K93" s="2"/>
      <c r="L93" s="2"/>
      <c r="M93" s="2"/>
      <c r="N93" s="2"/>
      <c r="O93" s="3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</row>
    <row r="94" spans="5:38" x14ac:dyDescent="0.2">
      <c r="E94" s="2"/>
      <c r="F94" s="2"/>
      <c r="G94" s="2"/>
      <c r="H94" s="2"/>
      <c r="I94" s="2"/>
      <c r="J94" s="2"/>
      <c r="K94" s="2"/>
      <c r="L94" s="2"/>
      <c r="M94" s="2"/>
      <c r="N94" s="2"/>
      <c r="O94" s="3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</row>
    <row r="95" spans="5:38" x14ac:dyDescent="0.2">
      <c r="E95" s="2"/>
      <c r="F95" s="2"/>
      <c r="G95" s="2"/>
      <c r="H95" s="2"/>
      <c r="I95" s="2"/>
      <c r="J95" s="2"/>
      <c r="K95" s="2"/>
      <c r="L95" s="2"/>
      <c r="M95" s="2"/>
      <c r="N95" s="2"/>
      <c r="O95" s="3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</row>
    <row r="96" spans="5:38" x14ac:dyDescent="0.2">
      <c r="E96" s="2"/>
      <c r="F96" s="2"/>
      <c r="G96" s="2"/>
      <c r="H96" s="2"/>
      <c r="I96" s="2"/>
      <c r="J96" s="2"/>
      <c r="K96" s="2"/>
      <c r="L96" s="2"/>
      <c r="M96" s="2"/>
      <c r="N96" s="2"/>
      <c r="O96" s="3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</row>
    <row r="97" spans="5:38" x14ac:dyDescent="0.2">
      <c r="E97" s="2"/>
      <c r="F97" s="2"/>
      <c r="G97" s="2"/>
      <c r="H97" s="2"/>
      <c r="I97" s="2"/>
      <c r="J97" s="2"/>
      <c r="K97" s="2"/>
      <c r="L97" s="2"/>
      <c r="M97" s="2"/>
      <c r="N97" s="2"/>
      <c r="O97" s="3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</row>
    <row r="98" spans="5:38" x14ac:dyDescent="0.2">
      <c r="E98" s="2"/>
      <c r="F98" s="2"/>
      <c r="G98" s="2"/>
      <c r="H98" s="2"/>
      <c r="I98" s="2"/>
      <c r="J98" s="2"/>
      <c r="K98" s="2"/>
      <c r="L98" s="2"/>
      <c r="M98" s="2"/>
      <c r="N98" s="2"/>
      <c r="O98" s="3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</row>
    <row r="99" spans="5:38" x14ac:dyDescent="0.2">
      <c r="E99" s="2"/>
      <c r="F99" s="2"/>
      <c r="G99" s="2"/>
      <c r="H99" s="2"/>
      <c r="I99" s="2"/>
      <c r="J99" s="2"/>
      <c r="K99" s="2"/>
      <c r="L99" s="2"/>
      <c r="M99" s="2"/>
      <c r="N99" s="2"/>
      <c r="O99" s="3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</row>
    <row r="100" spans="5:38" x14ac:dyDescent="0.2"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3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</row>
    <row r="101" spans="5:38" x14ac:dyDescent="0.2"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3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</row>
    <row r="102" spans="5:38" x14ac:dyDescent="0.2"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3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</row>
    <row r="103" spans="5:38" x14ac:dyDescent="0.2"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3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</row>
    <row r="104" spans="5:38" x14ac:dyDescent="0.2"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3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</row>
    <row r="105" spans="5:38" x14ac:dyDescent="0.2"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3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</row>
    <row r="106" spans="5:38" x14ac:dyDescent="0.2"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3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</row>
    <row r="107" spans="5:38" x14ac:dyDescent="0.2"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3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</row>
    <row r="108" spans="5:38" x14ac:dyDescent="0.2"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3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</row>
    <row r="109" spans="5:38" x14ac:dyDescent="0.2"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3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</row>
    <row r="110" spans="5:38" x14ac:dyDescent="0.2"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3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</row>
    <row r="111" spans="5:38" x14ac:dyDescent="0.2"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3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</row>
    <row r="112" spans="5:38" x14ac:dyDescent="0.2"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</row>
    <row r="113" spans="5:38" x14ac:dyDescent="0.2"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3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</row>
    <row r="114" spans="5:38" x14ac:dyDescent="0.2"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3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</row>
    <row r="115" spans="5:38" x14ac:dyDescent="0.2"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3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</row>
    <row r="116" spans="5:38" x14ac:dyDescent="0.2"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3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</row>
    <row r="117" spans="5:38" x14ac:dyDescent="0.2"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3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</row>
    <row r="118" spans="5:38" x14ac:dyDescent="0.2"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3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</row>
    <row r="119" spans="5:38" x14ac:dyDescent="0.2"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3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</row>
    <row r="120" spans="5:38" x14ac:dyDescent="0.2"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3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</row>
    <row r="121" spans="5:38" x14ac:dyDescent="0.2"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3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</row>
    <row r="122" spans="5:38" x14ac:dyDescent="0.2"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3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</row>
    <row r="123" spans="5:38" x14ac:dyDescent="0.2"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3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</row>
    <row r="124" spans="5:38" x14ac:dyDescent="0.2"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3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</row>
    <row r="125" spans="5:38" x14ac:dyDescent="0.2"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3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</row>
    <row r="126" spans="5:38" x14ac:dyDescent="0.2"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3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</row>
    <row r="127" spans="5:38" x14ac:dyDescent="0.2"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3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</row>
    <row r="128" spans="5:38" x14ac:dyDescent="0.2"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3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</row>
    <row r="129" spans="5:38" x14ac:dyDescent="0.2"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3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</row>
    <row r="130" spans="5:38" x14ac:dyDescent="0.2"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3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</row>
    <row r="131" spans="5:38" x14ac:dyDescent="0.2"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3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</row>
    <row r="132" spans="5:38" x14ac:dyDescent="0.2"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3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</row>
    <row r="133" spans="5:38" x14ac:dyDescent="0.2"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3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</row>
    <row r="134" spans="5:38" x14ac:dyDescent="0.2"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3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</row>
    <row r="135" spans="5:38" x14ac:dyDescent="0.2"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3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</row>
    <row r="136" spans="5:38" x14ac:dyDescent="0.2"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3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</row>
    <row r="137" spans="5:38" x14ac:dyDescent="0.2"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3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</row>
    <row r="138" spans="5:38" x14ac:dyDescent="0.2"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</row>
    <row r="139" spans="5:38" x14ac:dyDescent="0.2"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3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</row>
    <row r="140" spans="5:38" x14ac:dyDescent="0.2"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3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</row>
    <row r="141" spans="5:38" x14ac:dyDescent="0.2"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3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</row>
    <row r="142" spans="5:38" x14ac:dyDescent="0.2"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3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</row>
    <row r="143" spans="5:38" x14ac:dyDescent="0.2"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3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</row>
    <row r="144" spans="5:38" x14ac:dyDescent="0.2"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3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</row>
    <row r="145" spans="5:38" x14ac:dyDescent="0.2"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3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</row>
    <row r="146" spans="5:38" x14ac:dyDescent="0.2"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3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</row>
    <row r="147" spans="5:38" x14ac:dyDescent="0.2"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3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</row>
    <row r="148" spans="5:38" x14ac:dyDescent="0.2"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3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</row>
    <row r="149" spans="5:38" x14ac:dyDescent="0.2"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3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</row>
    <row r="150" spans="5:38" x14ac:dyDescent="0.2"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3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</row>
    <row r="151" spans="5:38" x14ac:dyDescent="0.2"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3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</row>
    <row r="152" spans="5:38" x14ac:dyDescent="0.2"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3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</row>
    <row r="153" spans="5:38" x14ac:dyDescent="0.2"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3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</row>
    <row r="154" spans="5:38" x14ac:dyDescent="0.2"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3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</row>
    <row r="155" spans="5:38" x14ac:dyDescent="0.2"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3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</row>
    <row r="156" spans="5:38" x14ac:dyDescent="0.2"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3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</row>
    <row r="157" spans="5:38" x14ac:dyDescent="0.2"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3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</row>
    <row r="158" spans="5:38" x14ac:dyDescent="0.2"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3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</row>
    <row r="159" spans="5:38" x14ac:dyDescent="0.2"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3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</row>
    <row r="160" spans="5:38" x14ac:dyDescent="0.2"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3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</row>
    <row r="161" spans="5:38" x14ac:dyDescent="0.2"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3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</row>
    <row r="162" spans="5:38" x14ac:dyDescent="0.2"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3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</row>
    <row r="163" spans="5:38" x14ac:dyDescent="0.2"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3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</row>
    <row r="164" spans="5:38" x14ac:dyDescent="0.2"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</row>
    <row r="165" spans="5:38" x14ac:dyDescent="0.2"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3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</row>
    <row r="166" spans="5:38" x14ac:dyDescent="0.2"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3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</row>
    <row r="167" spans="5:38" x14ac:dyDescent="0.2"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3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</row>
    <row r="168" spans="5:38" x14ac:dyDescent="0.2"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3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</row>
    <row r="169" spans="5:38" x14ac:dyDescent="0.2"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3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</row>
    <row r="170" spans="5:38" x14ac:dyDescent="0.2"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3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</row>
    <row r="171" spans="5:38" x14ac:dyDescent="0.2"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3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</row>
    <row r="172" spans="5:38" x14ac:dyDescent="0.2"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3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</row>
    <row r="173" spans="5:38" x14ac:dyDescent="0.2"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3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</row>
    <row r="174" spans="5:38" x14ac:dyDescent="0.2"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3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</row>
    <row r="175" spans="5:38" x14ac:dyDescent="0.2"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3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7798E-E225-45FF-A0E7-21D894CD8BFF}">
  <dimension ref="A1:T75"/>
  <sheetViews>
    <sheetView workbookViewId="0">
      <selection activeCell="N16" sqref="N16"/>
    </sheetView>
  </sheetViews>
  <sheetFormatPr defaultRowHeight="12.75" x14ac:dyDescent="0.2"/>
  <cols>
    <col min="14" max="14" width="29" customWidth="1"/>
    <col min="15" max="15" width="14.140625" customWidth="1"/>
    <col min="16" max="16" width="20.28515625" customWidth="1"/>
    <col min="17" max="17" width="12" customWidth="1"/>
    <col min="18" max="18" width="17.7109375" customWidth="1"/>
    <col min="19" max="19" width="12.140625" customWidth="1"/>
    <col min="20" max="20" width="13.28515625" customWidth="1"/>
  </cols>
  <sheetData>
    <row r="1" spans="1:20" x14ac:dyDescent="0.2">
      <c r="L1" s="14" t="s">
        <v>205</v>
      </c>
    </row>
    <row r="2" spans="1:20" x14ac:dyDescent="0.2">
      <c r="A2" s="2">
        <v>4</v>
      </c>
      <c r="B2" s="2">
        <v>3</v>
      </c>
      <c r="C2" s="2">
        <v>4</v>
      </c>
      <c r="D2" s="2">
        <v>3</v>
      </c>
      <c r="E2" s="2">
        <v>4</v>
      </c>
      <c r="F2" s="2">
        <v>3</v>
      </c>
      <c r="G2" s="2">
        <v>3</v>
      </c>
      <c r="H2" s="2">
        <v>3</v>
      </c>
      <c r="I2" s="2">
        <v>3</v>
      </c>
      <c r="J2" s="2">
        <v>3</v>
      </c>
      <c r="K2">
        <f>SUM(A2:J2)</f>
        <v>33</v>
      </c>
      <c r="L2" t="str">
        <f>IF(K2&lt;$R$5,"sangat rendah",IF(K2&lt;$R$6,"rendah",IF(K2&lt;$R$7,"sedang",IF(K2&lt;$R$8,"tinggi",IF(K2&gt;$R$8,"sangat tinggi")))))</f>
        <v>sedang</v>
      </c>
    </row>
    <row r="3" spans="1:20" x14ac:dyDescent="0.2">
      <c r="A3" s="2">
        <v>4</v>
      </c>
      <c r="B3" s="2">
        <v>4</v>
      </c>
      <c r="C3" s="2">
        <v>3</v>
      </c>
      <c r="D3" s="2">
        <v>3</v>
      </c>
      <c r="E3" s="2">
        <v>4</v>
      </c>
      <c r="F3" s="2">
        <v>4</v>
      </c>
      <c r="G3" s="2">
        <v>2</v>
      </c>
      <c r="H3" s="2">
        <v>2</v>
      </c>
      <c r="I3" s="2">
        <v>3</v>
      </c>
      <c r="J3" s="2">
        <v>3</v>
      </c>
      <c r="K3">
        <f t="shared" ref="K3:K66" si="0">SUM(A3:J3)</f>
        <v>32</v>
      </c>
      <c r="L3" t="str">
        <f t="shared" ref="L3:L66" si="1">IF(K3&lt;$R$5,"sangat rendah",IF(K3&lt;$R$6,"rendah",IF(K3&lt;$R$7,"sedang",IF(K3&lt;$R$8,"tinggi",IF(K3&gt;$R$8,"sangat tinggi")))))</f>
        <v>rendah</v>
      </c>
      <c r="N3" s="7" t="s">
        <v>184</v>
      </c>
      <c r="O3" s="7" t="s">
        <v>185</v>
      </c>
      <c r="P3" s="7" t="s">
        <v>186</v>
      </c>
      <c r="Q3" s="7" t="s">
        <v>187</v>
      </c>
      <c r="R3" s="7">
        <f>AVERAGE(K2:K75)</f>
        <v>35</v>
      </c>
      <c r="S3" s="7" t="s">
        <v>188</v>
      </c>
      <c r="T3" s="7" t="s">
        <v>189</v>
      </c>
    </row>
    <row r="4" spans="1:20" ht="15.75" x14ac:dyDescent="0.25">
      <c r="A4" s="2">
        <v>4</v>
      </c>
      <c r="B4" s="2">
        <v>4</v>
      </c>
      <c r="C4" s="2">
        <v>3</v>
      </c>
      <c r="D4" s="2">
        <v>4</v>
      </c>
      <c r="E4" s="2">
        <v>4</v>
      </c>
      <c r="F4" s="2">
        <v>4</v>
      </c>
      <c r="G4" s="2">
        <v>3</v>
      </c>
      <c r="H4" s="2">
        <v>3</v>
      </c>
      <c r="I4" s="2">
        <v>3</v>
      </c>
      <c r="J4" s="2">
        <v>4</v>
      </c>
      <c r="K4">
        <f t="shared" si="0"/>
        <v>36</v>
      </c>
      <c r="L4" t="str">
        <f t="shared" si="1"/>
        <v>sedang</v>
      </c>
      <c r="N4" s="8" t="s">
        <v>190</v>
      </c>
      <c r="O4" s="8" t="s">
        <v>191</v>
      </c>
      <c r="P4" s="8" t="s">
        <v>206</v>
      </c>
      <c r="Q4" s="8" t="s">
        <v>192</v>
      </c>
      <c r="R4" s="8">
        <f>STDEV(K2:K75)</f>
        <v>4.3510351468719568</v>
      </c>
      <c r="S4" s="8">
        <f>COUNTIF(L2:L76,"sangat rendah")</f>
        <v>3</v>
      </c>
      <c r="T4" s="9">
        <f>S4/S9</f>
        <v>4.0540540540540543E-2</v>
      </c>
    </row>
    <row r="5" spans="1:20" ht="15.75" x14ac:dyDescent="0.25">
      <c r="A5" s="2">
        <v>3</v>
      </c>
      <c r="B5" s="2">
        <v>3</v>
      </c>
      <c r="C5" s="2">
        <v>3</v>
      </c>
      <c r="D5" s="2">
        <v>3</v>
      </c>
      <c r="E5" s="2">
        <v>3</v>
      </c>
      <c r="F5" s="2">
        <v>3</v>
      </c>
      <c r="G5" s="2">
        <v>2</v>
      </c>
      <c r="H5" s="2">
        <v>2</v>
      </c>
      <c r="I5" s="2">
        <v>3</v>
      </c>
      <c r="J5" s="2">
        <v>3</v>
      </c>
      <c r="K5">
        <f t="shared" si="0"/>
        <v>28</v>
      </c>
      <c r="L5" t="str">
        <f t="shared" si="1"/>
        <v>sangat rendah</v>
      </c>
      <c r="N5" s="8" t="s">
        <v>193</v>
      </c>
      <c r="O5" s="8" t="s">
        <v>194</v>
      </c>
      <c r="P5" s="8" t="s">
        <v>207</v>
      </c>
      <c r="Q5" s="10" t="s">
        <v>195</v>
      </c>
      <c r="R5" s="8">
        <f>R3-(1.5*R4)</f>
        <v>28.473447279692067</v>
      </c>
      <c r="S5" s="8">
        <f>COUNTIF(L2:L76,"rendah")</f>
        <v>24</v>
      </c>
      <c r="T5" s="9">
        <f>S5/S9</f>
        <v>0.32432432432432434</v>
      </c>
    </row>
    <row r="6" spans="1:20" ht="15.75" x14ac:dyDescent="0.25">
      <c r="A6" s="2">
        <v>3</v>
      </c>
      <c r="B6" s="2">
        <v>2</v>
      </c>
      <c r="C6" s="2">
        <v>3</v>
      </c>
      <c r="D6" s="2">
        <v>3</v>
      </c>
      <c r="E6" s="2">
        <v>3</v>
      </c>
      <c r="F6" s="2">
        <v>3</v>
      </c>
      <c r="G6" s="2">
        <v>3</v>
      </c>
      <c r="H6" s="2">
        <v>3</v>
      </c>
      <c r="I6" s="2">
        <v>3</v>
      </c>
      <c r="J6" s="2">
        <v>3</v>
      </c>
      <c r="K6">
        <f t="shared" si="0"/>
        <v>29</v>
      </c>
      <c r="L6" t="str">
        <f t="shared" si="1"/>
        <v>rendah</v>
      </c>
      <c r="N6" s="8" t="s">
        <v>196</v>
      </c>
      <c r="O6" s="8" t="s">
        <v>197</v>
      </c>
      <c r="P6" s="8" t="s">
        <v>208</v>
      </c>
      <c r="Q6" s="11" t="s">
        <v>198</v>
      </c>
      <c r="R6" s="8">
        <f>R3-(0.5*R4)</f>
        <v>32.824482426564025</v>
      </c>
      <c r="S6" s="8">
        <f>COUNTIF(L2:L76,"sedang")</f>
        <v>18</v>
      </c>
      <c r="T6" s="9">
        <f>S6/S9</f>
        <v>0.24324324324324326</v>
      </c>
    </row>
    <row r="7" spans="1:20" ht="15.75" x14ac:dyDescent="0.25">
      <c r="A7" s="2">
        <v>3</v>
      </c>
      <c r="B7" s="2">
        <v>3</v>
      </c>
      <c r="C7" s="2">
        <v>3</v>
      </c>
      <c r="D7" s="2">
        <v>3</v>
      </c>
      <c r="E7" s="2">
        <v>3</v>
      </c>
      <c r="F7" s="2">
        <v>4</v>
      </c>
      <c r="G7" s="2">
        <v>4</v>
      </c>
      <c r="H7" s="2">
        <v>3</v>
      </c>
      <c r="I7" s="2">
        <v>3</v>
      </c>
      <c r="J7" s="2">
        <v>4</v>
      </c>
      <c r="K7">
        <f t="shared" si="0"/>
        <v>33</v>
      </c>
      <c r="L7" t="str">
        <f t="shared" si="1"/>
        <v>sedang</v>
      </c>
      <c r="N7" s="8" t="s">
        <v>199</v>
      </c>
      <c r="O7" s="8" t="s">
        <v>200</v>
      </c>
      <c r="P7" s="8" t="s">
        <v>209</v>
      </c>
      <c r="Q7" s="12" t="s">
        <v>201</v>
      </c>
      <c r="R7" s="8">
        <f>R3+(0.5*R4)</f>
        <v>37.175517573435975</v>
      </c>
      <c r="S7" s="8">
        <f>COUNTIF(L2:L76,"tinggi")</f>
        <v>29</v>
      </c>
      <c r="T7" s="9">
        <f>S7/S9</f>
        <v>0.39189189189189189</v>
      </c>
    </row>
    <row r="8" spans="1:20" ht="15.75" x14ac:dyDescent="0.25">
      <c r="A8" s="2">
        <v>4</v>
      </c>
      <c r="B8" s="2">
        <v>4</v>
      </c>
      <c r="C8" s="2">
        <v>3</v>
      </c>
      <c r="D8" s="2">
        <v>3</v>
      </c>
      <c r="E8" s="2">
        <v>3</v>
      </c>
      <c r="F8" s="2">
        <v>4</v>
      </c>
      <c r="G8" s="2">
        <v>4</v>
      </c>
      <c r="H8" s="2">
        <v>4</v>
      </c>
      <c r="I8" s="2">
        <v>3</v>
      </c>
      <c r="J8" s="2">
        <v>3</v>
      </c>
      <c r="K8">
        <f t="shared" si="0"/>
        <v>35</v>
      </c>
      <c r="L8" t="str">
        <f t="shared" si="1"/>
        <v>sedang</v>
      </c>
      <c r="N8" s="8" t="s">
        <v>202</v>
      </c>
      <c r="O8" s="8" t="s">
        <v>203</v>
      </c>
      <c r="P8" s="8" t="s">
        <v>210</v>
      </c>
      <c r="Q8" s="13" t="s">
        <v>204</v>
      </c>
      <c r="R8" s="8">
        <f>R3+(1.5*R4)</f>
        <v>41.526552720307933</v>
      </c>
      <c r="S8" s="8">
        <f>COUNTIF(L2:L76,"sangat tinggi")</f>
        <v>0</v>
      </c>
      <c r="T8" s="9">
        <f>S8/S9</f>
        <v>0</v>
      </c>
    </row>
    <row r="9" spans="1:20" x14ac:dyDescent="0.2">
      <c r="A9" s="2">
        <v>3</v>
      </c>
      <c r="B9" s="2">
        <v>3</v>
      </c>
      <c r="C9" s="2">
        <v>3</v>
      </c>
      <c r="D9" s="2">
        <v>2</v>
      </c>
      <c r="E9" s="2">
        <v>2</v>
      </c>
      <c r="F9" s="2">
        <v>4</v>
      </c>
      <c r="G9" s="2">
        <v>3</v>
      </c>
      <c r="H9" s="2">
        <v>2</v>
      </c>
      <c r="I9" s="2">
        <v>3</v>
      </c>
      <c r="J9" s="2">
        <v>3</v>
      </c>
      <c r="K9">
        <f t="shared" si="0"/>
        <v>28</v>
      </c>
      <c r="L9" t="str">
        <f t="shared" si="1"/>
        <v>sangat rendah</v>
      </c>
      <c r="S9">
        <f>SUM(S4:S8)</f>
        <v>74</v>
      </c>
      <c r="T9" s="15">
        <f>SUM(T4:T8)</f>
        <v>1</v>
      </c>
    </row>
    <row r="10" spans="1:20" x14ac:dyDescent="0.2">
      <c r="A10" s="2">
        <v>3</v>
      </c>
      <c r="B10" s="2">
        <v>2</v>
      </c>
      <c r="C10" s="2">
        <v>3</v>
      </c>
      <c r="D10" s="2">
        <v>3</v>
      </c>
      <c r="E10" s="2">
        <v>3</v>
      </c>
      <c r="F10" s="2">
        <v>3</v>
      </c>
      <c r="G10" s="2">
        <v>2</v>
      </c>
      <c r="H10" s="2">
        <v>2</v>
      </c>
      <c r="I10" s="2">
        <v>3</v>
      </c>
      <c r="J10" s="2">
        <v>3</v>
      </c>
      <c r="K10">
        <f t="shared" si="0"/>
        <v>27</v>
      </c>
      <c r="L10" t="str">
        <f t="shared" si="1"/>
        <v>sangat rendah</v>
      </c>
    </row>
    <row r="11" spans="1:20" x14ac:dyDescent="0.2">
      <c r="A11" s="2">
        <v>3</v>
      </c>
      <c r="B11" s="2">
        <v>3</v>
      </c>
      <c r="C11" s="2">
        <v>3</v>
      </c>
      <c r="D11" s="2">
        <v>3</v>
      </c>
      <c r="E11" s="2">
        <v>3</v>
      </c>
      <c r="F11" s="2">
        <v>3</v>
      </c>
      <c r="G11" s="2">
        <v>3</v>
      </c>
      <c r="H11" s="2">
        <v>3</v>
      </c>
      <c r="I11" s="2">
        <v>3</v>
      </c>
      <c r="J11" s="2">
        <v>3</v>
      </c>
      <c r="K11">
        <f t="shared" si="0"/>
        <v>30</v>
      </c>
      <c r="L11" t="str">
        <f t="shared" si="1"/>
        <v>rendah</v>
      </c>
    </row>
    <row r="12" spans="1:20" x14ac:dyDescent="0.2">
      <c r="A12" s="2">
        <v>4</v>
      </c>
      <c r="B12" s="2">
        <v>4</v>
      </c>
      <c r="C12" s="2">
        <v>3</v>
      </c>
      <c r="D12" s="2">
        <v>3</v>
      </c>
      <c r="E12" s="2">
        <v>4</v>
      </c>
      <c r="F12" s="2">
        <v>4</v>
      </c>
      <c r="G12" s="2">
        <v>4</v>
      </c>
      <c r="H12" s="2">
        <v>4</v>
      </c>
      <c r="I12" s="2">
        <v>3</v>
      </c>
      <c r="J12" s="2">
        <v>4</v>
      </c>
      <c r="K12">
        <f t="shared" si="0"/>
        <v>37</v>
      </c>
      <c r="L12" t="str">
        <f t="shared" si="1"/>
        <v>sedang</v>
      </c>
    </row>
    <row r="13" spans="1:20" x14ac:dyDescent="0.2">
      <c r="A13" s="2">
        <v>4</v>
      </c>
      <c r="B13" s="2">
        <v>3</v>
      </c>
      <c r="C13" s="2">
        <v>4</v>
      </c>
      <c r="D13" s="2">
        <v>3</v>
      </c>
      <c r="E13" s="2">
        <v>3</v>
      </c>
      <c r="F13" s="2">
        <v>4</v>
      </c>
      <c r="G13" s="2">
        <v>3</v>
      </c>
      <c r="H13" s="2">
        <v>3</v>
      </c>
      <c r="I13" s="2">
        <v>3</v>
      </c>
      <c r="J13" s="2">
        <v>3</v>
      </c>
      <c r="K13">
        <f t="shared" si="0"/>
        <v>33</v>
      </c>
      <c r="L13" t="str">
        <f t="shared" si="1"/>
        <v>sedang</v>
      </c>
    </row>
    <row r="14" spans="1:20" x14ac:dyDescent="0.2">
      <c r="A14" s="2">
        <v>4</v>
      </c>
      <c r="B14" s="2">
        <v>4</v>
      </c>
      <c r="C14" s="2">
        <v>4</v>
      </c>
      <c r="D14" s="2">
        <v>4</v>
      </c>
      <c r="E14" s="2">
        <v>4</v>
      </c>
      <c r="F14" s="2">
        <v>4</v>
      </c>
      <c r="G14" s="2">
        <v>4</v>
      </c>
      <c r="H14" s="2">
        <v>4</v>
      </c>
      <c r="I14" s="2">
        <v>4</v>
      </c>
      <c r="J14" s="2">
        <v>4</v>
      </c>
      <c r="K14">
        <f t="shared" si="0"/>
        <v>40</v>
      </c>
      <c r="L14" t="str">
        <f t="shared" si="1"/>
        <v>tinggi</v>
      </c>
    </row>
    <row r="15" spans="1:20" x14ac:dyDescent="0.2">
      <c r="A15" s="2">
        <v>3</v>
      </c>
      <c r="B15" s="2">
        <v>4</v>
      </c>
      <c r="C15" s="2">
        <v>4</v>
      </c>
      <c r="D15" s="2">
        <v>3</v>
      </c>
      <c r="E15" s="2">
        <v>4</v>
      </c>
      <c r="F15" s="2">
        <v>3</v>
      </c>
      <c r="G15" s="2">
        <v>4</v>
      </c>
      <c r="H15" s="2">
        <v>4</v>
      </c>
      <c r="I15" s="2">
        <v>3</v>
      </c>
      <c r="J15" s="2">
        <v>4</v>
      </c>
      <c r="K15">
        <f t="shared" si="0"/>
        <v>36</v>
      </c>
      <c r="L15" t="str">
        <f t="shared" si="1"/>
        <v>sedang</v>
      </c>
    </row>
    <row r="16" spans="1:20" x14ac:dyDescent="0.2">
      <c r="A16" s="2">
        <v>3</v>
      </c>
      <c r="B16" s="2">
        <v>3</v>
      </c>
      <c r="C16" s="2">
        <v>3</v>
      </c>
      <c r="D16" s="2">
        <v>3</v>
      </c>
      <c r="E16" s="2">
        <v>3</v>
      </c>
      <c r="F16" s="2">
        <v>3</v>
      </c>
      <c r="G16" s="2">
        <v>3</v>
      </c>
      <c r="H16" s="2">
        <v>3</v>
      </c>
      <c r="I16" s="2">
        <v>3</v>
      </c>
      <c r="J16" s="2">
        <v>2</v>
      </c>
      <c r="K16">
        <f t="shared" si="0"/>
        <v>29</v>
      </c>
      <c r="L16" t="str">
        <f t="shared" si="1"/>
        <v>rendah</v>
      </c>
    </row>
    <row r="17" spans="1:12" x14ac:dyDescent="0.2">
      <c r="A17" s="2">
        <v>4</v>
      </c>
      <c r="B17" s="2">
        <v>4</v>
      </c>
      <c r="C17" s="2">
        <v>4</v>
      </c>
      <c r="D17" s="2">
        <v>4</v>
      </c>
      <c r="E17" s="2">
        <v>4</v>
      </c>
      <c r="F17" s="2">
        <v>4</v>
      </c>
      <c r="G17" s="2">
        <v>4</v>
      </c>
      <c r="H17" s="2">
        <v>4</v>
      </c>
      <c r="I17" s="2">
        <v>4</v>
      </c>
      <c r="J17" s="2">
        <v>4</v>
      </c>
      <c r="K17">
        <f t="shared" si="0"/>
        <v>40</v>
      </c>
      <c r="L17" t="str">
        <f t="shared" si="1"/>
        <v>tinggi</v>
      </c>
    </row>
    <row r="18" spans="1:12" x14ac:dyDescent="0.2">
      <c r="A18" s="2">
        <v>3</v>
      </c>
      <c r="B18" s="2">
        <v>3</v>
      </c>
      <c r="C18" s="2">
        <v>3</v>
      </c>
      <c r="D18" s="2">
        <v>3</v>
      </c>
      <c r="E18" s="2">
        <v>3</v>
      </c>
      <c r="F18" s="2">
        <v>3</v>
      </c>
      <c r="G18" s="2">
        <v>3</v>
      </c>
      <c r="H18" s="2">
        <v>3</v>
      </c>
      <c r="I18" s="2">
        <v>3</v>
      </c>
      <c r="J18" s="2">
        <v>3</v>
      </c>
      <c r="K18">
        <f t="shared" si="0"/>
        <v>30</v>
      </c>
      <c r="L18" t="str">
        <f t="shared" si="1"/>
        <v>rendah</v>
      </c>
    </row>
    <row r="19" spans="1:12" x14ac:dyDescent="0.2">
      <c r="A19" s="2">
        <v>4</v>
      </c>
      <c r="B19" s="2">
        <v>3</v>
      </c>
      <c r="C19" s="2">
        <v>4</v>
      </c>
      <c r="D19" s="2">
        <v>3</v>
      </c>
      <c r="E19" s="2">
        <v>4</v>
      </c>
      <c r="F19" s="2">
        <v>4</v>
      </c>
      <c r="G19" s="2">
        <v>4</v>
      </c>
      <c r="H19" s="2">
        <v>3</v>
      </c>
      <c r="I19" s="2">
        <v>3</v>
      </c>
      <c r="J19" s="2">
        <v>3</v>
      </c>
      <c r="K19">
        <f t="shared" si="0"/>
        <v>35</v>
      </c>
      <c r="L19" t="str">
        <f t="shared" si="1"/>
        <v>sedang</v>
      </c>
    </row>
    <row r="20" spans="1:12" x14ac:dyDescent="0.2">
      <c r="A20" s="2">
        <v>3</v>
      </c>
      <c r="B20" s="2">
        <v>3</v>
      </c>
      <c r="C20" s="2">
        <v>3</v>
      </c>
      <c r="D20" s="2">
        <v>3</v>
      </c>
      <c r="E20" s="2">
        <v>3</v>
      </c>
      <c r="F20" s="2">
        <v>3</v>
      </c>
      <c r="G20" s="2">
        <v>3</v>
      </c>
      <c r="H20" s="2">
        <v>3</v>
      </c>
      <c r="I20" s="2">
        <v>3</v>
      </c>
      <c r="J20" s="2">
        <v>3</v>
      </c>
      <c r="K20">
        <f t="shared" si="0"/>
        <v>30</v>
      </c>
      <c r="L20" t="str">
        <f t="shared" si="1"/>
        <v>rendah</v>
      </c>
    </row>
    <row r="21" spans="1:12" x14ac:dyDescent="0.2">
      <c r="A21" s="2">
        <v>4</v>
      </c>
      <c r="B21" s="2">
        <v>4</v>
      </c>
      <c r="C21" s="2">
        <v>3</v>
      </c>
      <c r="D21" s="2">
        <v>3</v>
      </c>
      <c r="E21" s="2">
        <v>3</v>
      </c>
      <c r="F21" s="2">
        <v>4</v>
      </c>
      <c r="G21" s="2">
        <v>4</v>
      </c>
      <c r="H21" s="2">
        <v>3</v>
      </c>
      <c r="I21" s="2">
        <v>3</v>
      </c>
      <c r="J21" s="2">
        <v>4</v>
      </c>
      <c r="K21">
        <f t="shared" si="0"/>
        <v>35</v>
      </c>
      <c r="L21" t="str">
        <f t="shared" si="1"/>
        <v>sedang</v>
      </c>
    </row>
    <row r="22" spans="1:12" x14ac:dyDescent="0.2">
      <c r="A22" s="2">
        <v>4</v>
      </c>
      <c r="B22" s="2">
        <v>4</v>
      </c>
      <c r="C22" s="2">
        <v>4</v>
      </c>
      <c r="D22" s="2">
        <v>4</v>
      </c>
      <c r="E22" s="2">
        <v>4</v>
      </c>
      <c r="F22" s="2">
        <v>4</v>
      </c>
      <c r="G22" s="2">
        <v>4</v>
      </c>
      <c r="H22" s="2">
        <v>4</v>
      </c>
      <c r="I22" s="2">
        <v>4</v>
      </c>
      <c r="J22" s="2">
        <v>4</v>
      </c>
      <c r="K22">
        <f t="shared" si="0"/>
        <v>40</v>
      </c>
      <c r="L22" t="str">
        <f t="shared" si="1"/>
        <v>tinggi</v>
      </c>
    </row>
    <row r="23" spans="1:12" x14ac:dyDescent="0.2">
      <c r="A23" s="2">
        <v>3</v>
      </c>
      <c r="B23" s="2">
        <v>3</v>
      </c>
      <c r="C23" s="2">
        <v>3</v>
      </c>
      <c r="D23" s="2">
        <v>3</v>
      </c>
      <c r="E23" s="2">
        <v>4</v>
      </c>
      <c r="F23" s="2">
        <v>3</v>
      </c>
      <c r="G23" s="2">
        <v>4</v>
      </c>
      <c r="H23" s="2">
        <v>3</v>
      </c>
      <c r="I23" s="2">
        <v>3</v>
      </c>
      <c r="J23" s="2">
        <v>3</v>
      </c>
      <c r="K23">
        <f t="shared" si="0"/>
        <v>32</v>
      </c>
      <c r="L23" t="str">
        <f t="shared" si="1"/>
        <v>rendah</v>
      </c>
    </row>
    <row r="24" spans="1:12" x14ac:dyDescent="0.2">
      <c r="A24" s="2">
        <v>4</v>
      </c>
      <c r="B24" s="2">
        <v>3</v>
      </c>
      <c r="C24" s="2">
        <v>2</v>
      </c>
      <c r="D24" s="2">
        <v>3</v>
      </c>
      <c r="E24" s="2">
        <v>3</v>
      </c>
      <c r="F24" s="2">
        <v>3</v>
      </c>
      <c r="G24" s="2">
        <v>3</v>
      </c>
      <c r="H24" s="2">
        <v>3</v>
      </c>
      <c r="I24" s="2">
        <v>3</v>
      </c>
      <c r="J24" s="2">
        <v>3</v>
      </c>
      <c r="K24">
        <f t="shared" si="0"/>
        <v>30</v>
      </c>
      <c r="L24" t="str">
        <f t="shared" si="1"/>
        <v>rendah</v>
      </c>
    </row>
    <row r="25" spans="1:12" x14ac:dyDescent="0.2">
      <c r="A25" s="2">
        <v>4</v>
      </c>
      <c r="B25" s="2">
        <v>4</v>
      </c>
      <c r="C25" s="2">
        <v>4</v>
      </c>
      <c r="D25" s="2">
        <v>4</v>
      </c>
      <c r="E25" s="2">
        <v>4</v>
      </c>
      <c r="F25" s="2">
        <v>4</v>
      </c>
      <c r="G25" s="2">
        <v>4</v>
      </c>
      <c r="H25" s="2">
        <v>4</v>
      </c>
      <c r="I25" s="2">
        <v>4</v>
      </c>
      <c r="J25" s="2">
        <v>4</v>
      </c>
      <c r="K25">
        <f t="shared" si="0"/>
        <v>40</v>
      </c>
      <c r="L25" t="str">
        <f t="shared" si="1"/>
        <v>tinggi</v>
      </c>
    </row>
    <row r="26" spans="1:12" x14ac:dyDescent="0.2">
      <c r="A26" s="2">
        <v>4</v>
      </c>
      <c r="B26" s="2">
        <v>3</v>
      </c>
      <c r="C26" s="2">
        <v>4</v>
      </c>
      <c r="D26" s="2">
        <v>3</v>
      </c>
      <c r="E26" s="2">
        <v>3</v>
      </c>
      <c r="F26" s="2">
        <v>4</v>
      </c>
      <c r="G26" s="2">
        <v>4</v>
      </c>
      <c r="H26" s="2">
        <v>2</v>
      </c>
      <c r="I26" s="2">
        <v>2</v>
      </c>
      <c r="J26" s="2">
        <v>4</v>
      </c>
      <c r="K26">
        <f t="shared" si="0"/>
        <v>33</v>
      </c>
      <c r="L26" t="str">
        <f t="shared" si="1"/>
        <v>sedang</v>
      </c>
    </row>
    <row r="27" spans="1:12" x14ac:dyDescent="0.2">
      <c r="A27" s="2">
        <v>3</v>
      </c>
      <c r="B27" s="2">
        <v>3</v>
      </c>
      <c r="C27" s="2">
        <v>3</v>
      </c>
      <c r="D27" s="2">
        <v>3</v>
      </c>
      <c r="E27" s="2">
        <v>3</v>
      </c>
      <c r="F27" s="2">
        <v>3</v>
      </c>
      <c r="G27" s="2">
        <v>3</v>
      </c>
      <c r="H27" s="2">
        <v>3</v>
      </c>
      <c r="I27" s="2">
        <v>3</v>
      </c>
      <c r="J27" s="2">
        <v>3</v>
      </c>
      <c r="K27">
        <f t="shared" si="0"/>
        <v>30</v>
      </c>
      <c r="L27" t="str">
        <f t="shared" si="1"/>
        <v>rendah</v>
      </c>
    </row>
    <row r="28" spans="1:12" x14ac:dyDescent="0.2">
      <c r="A28" s="2">
        <v>4</v>
      </c>
      <c r="B28" s="2">
        <v>4</v>
      </c>
      <c r="C28" s="2">
        <v>4</v>
      </c>
      <c r="D28" s="2">
        <v>4</v>
      </c>
      <c r="E28" s="2">
        <v>4</v>
      </c>
      <c r="F28" s="2">
        <v>4</v>
      </c>
      <c r="G28" s="2">
        <v>4</v>
      </c>
      <c r="H28" s="2">
        <v>4</v>
      </c>
      <c r="I28" s="2">
        <v>4</v>
      </c>
      <c r="J28" s="2">
        <v>4</v>
      </c>
      <c r="K28">
        <f t="shared" si="0"/>
        <v>40</v>
      </c>
      <c r="L28" t="str">
        <f t="shared" si="1"/>
        <v>tinggi</v>
      </c>
    </row>
    <row r="29" spans="1:12" x14ac:dyDescent="0.2">
      <c r="A29" s="2">
        <v>3</v>
      </c>
      <c r="B29" s="2">
        <v>3</v>
      </c>
      <c r="C29" s="2">
        <v>4</v>
      </c>
      <c r="D29" s="2">
        <v>3</v>
      </c>
      <c r="E29" s="2">
        <v>4</v>
      </c>
      <c r="F29" s="2">
        <v>3</v>
      </c>
      <c r="G29" s="2">
        <v>3</v>
      </c>
      <c r="H29" s="2">
        <v>3</v>
      </c>
      <c r="I29" s="2">
        <v>3</v>
      </c>
      <c r="J29" s="2">
        <v>3</v>
      </c>
      <c r="K29">
        <f t="shared" si="0"/>
        <v>32</v>
      </c>
      <c r="L29" t="str">
        <f t="shared" si="1"/>
        <v>rendah</v>
      </c>
    </row>
    <row r="30" spans="1:12" x14ac:dyDescent="0.2">
      <c r="A30" s="2">
        <v>4</v>
      </c>
      <c r="B30" s="2">
        <v>3</v>
      </c>
      <c r="C30" s="2">
        <v>4</v>
      </c>
      <c r="D30" s="2">
        <v>3</v>
      </c>
      <c r="E30" s="2">
        <v>4</v>
      </c>
      <c r="F30" s="2">
        <v>4</v>
      </c>
      <c r="G30" s="2">
        <v>4</v>
      </c>
      <c r="H30" s="2">
        <v>4</v>
      </c>
      <c r="I30" s="2">
        <v>4</v>
      </c>
      <c r="J30" s="2">
        <v>4</v>
      </c>
      <c r="K30">
        <f t="shared" si="0"/>
        <v>38</v>
      </c>
      <c r="L30" t="str">
        <f t="shared" si="1"/>
        <v>tinggi</v>
      </c>
    </row>
    <row r="31" spans="1:12" x14ac:dyDescent="0.2">
      <c r="A31" s="2">
        <v>3</v>
      </c>
      <c r="B31" s="2">
        <v>3</v>
      </c>
      <c r="C31" s="2">
        <v>3</v>
      </c>
      <c r="D31" s="2">
        <v>3</v>
      </c>
      <c r="E31" s="2">
        <v>3</v>
      </c>
      <c r="F31" s="2">
        <v>3</v>
      </c>
      <c r="G31" s="2">
        <v>3</v>
      </c>
      <c r="H31" s="2">
        <v>3</v>
      </c>
      <c r="I31" s="2">
        <v>3</v>
      </c>
      <c r="J31" s="2">
        <v>3</v>
      </c>
      <c r="K31">
        <f t="shared" si="0"/>
        <v>30</v>
      </c>
      <c r="L31" t="str">
        <f t="shared" si="1"/>
        <v>rendah</v>
      </c>
    </row>
    <row r="32" spans="1:12" x14ac:dyDescent="0.2">
      <c r="A32" s="2">
        <v>4</v>
      </c>
      <c r="B32" s="2">
        <v>4</v>
      </c>
      <c r="C32" s="2">
        <v>3</v>
      </c>
      <c r="D32" s="2">
        <v>4</v>
      </c>
      <c r="E32" s="2">
        <v>3</v>
      </c>
      <c r="F32" s="2">
        <v>4</v>
      </c>
      <c r="G32" s="2">
        <v>4</v>
      </c>
      <c r="H32" s="2">
        <v>3</v>
      </c>
      <c r="I32" s="2">
        <v>3</v>
      </c>
      <c r="J32" s="2">
        <v>3</v>
      </c>
      <c r="K32">
        <f t="shared" si="0"/>
        <v>35</v>
      </c>
      <c r="L32" t="str">
        <f t="shared" si="1"/>
        <v>sedang</v>
      </c>
    </row>
    <row r="33" spans="1:12" x14ac:dyDescent="0.2">
      <c r="A33" s="2">
        <v>4</v>
      </c>
      <c r="B33" s="2">
        <v>3</v>
      </c>
      <c r="C33" s="2">
        <v>3</v>
      </c>
      <c r="D33" s="2">
        <v>3</v>
      </c>
      <c r="E33" s="2">
        <v>4</v>
      </c>
      <c r="F33" s="2">
        <v>4</v>
      </c>
      <c r="G33" s="2">
        <v>4</v>
      </c>
      <c r="H33" s="2">
        <v>3</v>
      </c>
      <c r="I33" s="2">
        <v>3</v>
      </c>
      <c r="J33" s="2">
        <v>3</v>
      </c>
      <c r="K33">
        <f t="shared" si="0"/>
        <v>34</v>
      </c>
      <c r="L33" t="str">
        <f t="shared" si="1"/>
        <v>sedang</v>
      </c>
    </row>
    <row r="34" spans="1:12" x14ac:dyDescent="0.2">
      <c r="A34" s="2">
        <v>3</v>
      </c>
      <c r="B34" s="2">
        <v>3</v>
      </c>
      <c r="C34" s="2">
        <v>3</v>
      </c>
      <c r="D34" s="2">
        <v>3</v>
      </c>
      <c r="E34" s="2">
        <v>3</v>
      </c>
      <c r="F34" s="2">
        <v>3</v>
      </c>
      <c r="G34" s="2">
        <v>3</v>
      </c>
      <c r="H34" s="2">
        <v>3</v>
      </c>
      <c r="I34" s="2">
        <v>3</v>
      </c>
      <c r="J34" s="2">
        <v>3</v>
      </c>
      <c r="K34">
        <f t="shared" si="0"/>
        <v>30</v>
      </c>
      <c r="L34" t="str">
        <f t="shared" si="1"/>
        <v>rendah</v>
      </c>
    </row>
    <row r="35" spans="1:12" x14ac:dyDescent="0.2">
      <c r="A35" s="2">
        <v>3</v>
      </c>
      <c r="B35" s="2">
        <v>4</v>
      </c>
      <c r="C35" s="2">
        <v>3</v>
      </c>
      <c r="D35" s="2">
        <v>3</v>
      </c>
      <c r="E35" s="2">
        <v>3</v>
      </c>
      <c r="F35" s="2">
        <v>4</v>
      </c>
      <c r="G35" s="2">
        <v>3</v>
      </c>
      <c r="H35" s="2">
        <v>3</v>
      </c>
      <c r="I35" s="2">
        <v>3</v>
      </c>
      <c r="J35" s="2">
        <v>3</v>
      </c>
      <c r="K35">
        <f t="shared" si="0"/>
        <v>32</v>
      </c>
      <c r="L35" t="str">
        <f t="shared" si="1"/>
        <v>rendah</v>
      </c>
    </row>
    <row r="36" spans="1:12" x14ac:dyDescent="0.2">
      <c r="A36" s="2">
        <v>3</v>
      </c>
      <c r="B36" s="2">
        <v>3</v>
      </c>
      <c r="C36" s="2">
        <v>3</v>
      </c>
      <c r="D36" s="2">
        <v>3</v>
      </c>
      <c r="E36" s="2">
        <v>3</v>
      </c>
      <c r="F36" s="2">
        <v>3</v>
      </c>
      <c r="G36" s="2">
        <v>3</v>
      </c>
      <c r="H36" s="2">
        <v>3</v>
      </c>
      <c r="I36" s="2">
        <v>3</v>
      </c>
      <c r="J36" s="2">
        <v>3</v>
      </c>
      <c r="K36">
        <f t="shared" si="0"/>
        <v>30</v>
      </c>
      <c r="L36" t="str">
        <f t="shared" si="1"/>
        <v>rendah</v>
      </c>
    </row>
    <row r="37" spans="1:12" x14ac:dyDescent="0.2">
      <c r="A37" s="2">
        <v>4</v>
      </c>
      <c r="B37" s="2">
        <v>4</v>
      </c>
      <c r="C37" s="2">
        <v>4</v>
      </c>
      <c r="D37" s="2">
        <v>4</v>
      </c>
      <c r="E37" s="2">
        <v>4</v>
      </c>
      <c r="F37" s="2">
        <v>4</v>
      </c>
      <c r="G37" s="2">
        <v>4</v>
      </c>
      <c r="H37" s="2">
        <v>4</v>
      </c>
      <c r="I37" s="2">
        <v>4</v>
      </c>
      <c r="J37" s="2">
        <v>4</v>
      </c>
      <c r="K37">
        <f t="shared" si="0"/>
        <v>40</v>
      </c>
      <c r="L37" t="str">
        <f t="shared" si="1"/>
        <v>tinggi</v>
      </c>
    </row>
    <row r="38" spans="1:12" x14ac:dyDescent="0.2">
      <c r="A38" s="2">
        <v>4</v>
      </c>
      <c r="B38" s="2">
        <v>4</v>
      </c>
      <c r="C38" s="2">
        <v>4</v>
      </c>
      <c r="D38" s="2">
        <v>3</v>
      </c>
      <c r="E38" s="2">
        <v>4</v>
      </c>
      <c r="F38" s="2">
        <v>4</v>
      </c>
      <c r="G38" s="2">
        <v>4</v>
      </c>
      <c r="H38" s="2">
        <v>4</v>
      </c>
      <c r="I38" s="2">
        <v>4</v>
      </c>
      <c r="J38" s="2">
        <v>4</v>
      </c>
      <c r="K38">
        <f t="shared" si="0"/>
        <v>39</v>
      </c>
      <c r="L38" t="str">
        <f t="shared" si="1"/>
        <v>tinggi</v>
      </c>
    </row>
    <row r="39" spans="1:12" x14ac:dyDescent="0.2">
      <c r="A39" s="2">
        <v>3</v>
      </c>
      <c r="B39" s="2">
        <v>3</v>
      </c>
      <c r="C39" s="2">
        <v>3</v>
      </c>
      <c r="D39" s="2">
        <v>2</v>
      </c>
      <c r="E39" s="2">
        <v>3</v>
      </c>
      <c r="F39" s="2">
        <v>3</v>
      </c>
      <c r="G39" s="2">
        <v>3</v>
      </c>
      <c r="H39" s="2">
        <v>3</v>
      </c>
      <c r="I39" s="2">
        <v>3</v>
      </c>
      <c r="J39" s="2">
        <v>3</v>
      </c>
      <c r="K39">
        <f t="shared" si="0"/>
        <v>29</v>
      </c>
      <c r="L39" t="str">
        <f t="shared" si="1"/>
        <v>rendah</v>
      </c>
    </row>
    <row r="40" spans="1:12" x14ac:dyDescent="0.2">
      <c r="A40" s="2">
        <v>3</v>
      </c>
      <c r="B40" s="2">
        <v>4</v>
      </c>
      <c r="C40" s="2">
        <v>3</v>
      </c>
      <c r="D40" s="2">
        <v>4</v>
      </c>
      <c r="E40" s="2">
        <v>4</v>
      </c>
      <c r="F40" s="2">
        <v>3</v>
      </c>
      <c r="G40" s="2">
        <v>4</v>
      </c>
      <c r="H40" s="2">
        <v>4</v>
      </c>
      <c r="I40" s="2">
        <v>4</v>
      </c>
      <c r="J40" s="2">
        <v>4</v>
      </c>
      <c r="K40">
        <f t="shared" si="0"/>
        <v>37</v>
      </c>
      <c r="L40" t="str">
        <f t="shared" si="1"/>
        <v>sedang</v>
      </c>
    </row>
    <row r="41" spans="1:12" x14ac:dyDescent="0.2">
      <c r="A41" s="2">
        <v>4</v>
      </c>
      <c r="B41" s="2">
        <v>3</v>
      </c>
      <c r="C41" s="2">
        <v>4</v>
      </c>
      <c r="D41" s="2">
        <v>3</v>
      </c>
      <c r="E41" s="2">
        <v>4</v>
      </c>
      <c r="F41" s="2">
        <v>4</v>
      </c>
      <c r="G41" s="2">
        <v>4</v>
      </c>
      <c r="H41" s="2">
        <v>4</v>
      </c>
      <c r="I41" s="2">
        <v>4</v>
      </c>
      <c r="J41" s="2">
        <v>4</v>
      </c>
      <c r="K41">
        <f t="shared" si="0"/>
        <v>38</v>
      </c>
      <c r="L41" t="str">
        <f t="shared" si="1"/>
        <v>tinggi</v>
      </c>
    </row>
    <row r="42" spans="1:12" x14ac:dyDescent="0.2">
      <c r="A42" s="2">
        <v>3</v>
      </c>
      <c r="B42" s="2">
        <v>3</v>
      </c>
      <c r="C42" s="2">
        <v>3</v>
      </c>
      <c r="D42" s="2">
        <v>3</v>
      </c>
      <c r="E42" s="2">
        <v>3</v>
      </c>
      <c r="F42" s="2">
        <v>3</v>
      </c>
      <c r="G42" s="2">
        <v>3</v>
      </c>
      <c r="H42" s="2">
        <v>3</v>
      </c>
      <c r="I42" s="2">
        <v>3</v>
      </c>
      <c r="J42" s="2">
        <v>3</v>
      </c>
      <c r="K42">
        <f t="shared" si="0"/>
        <v>30</v>
      </c>
      <c r="L42" t="str">
        <f t="shared" si="1"/>
        <v>rendah</v>
      </c>
    </row>
    <row r="43" spans="1:12" x14ac:dyDescent="0.2">
      <c r="A43" s="2">
        <v>4</v>
      </c>
      <c r="B43" s="2">
        <v>4</v>
      </c>
      <c r="C43" s="2">
        <v>4</v>
      </c>
      <c r="D43" s="2">
        <v>4</v>
      </c>
      <c r="E43" s="2">
        <v>4</v>
      </c>
      <c r="F43" s="2">
        <v>4</v>
      </c>
      <c r="G43" s="2">
        <v>4</v>
      </c>
      <c r="H43" s="2">
        <v>4</v>
      </c>
      <c r="I43" s="2">
        <v>4</v>
      </c>
      <c r="J43" s="2">
        <v>4</v>
      </c>
      <c r="K43">
        <f t="shared" si="0"/>
        <v>40</v>
      </c>
      <c r="L43" t="str">
        <f t="shared" si="1"/>
        <v>tinggi</v>
      </c>
    </row>
    <row r="44" spans="1:12" x14ac:dyDescent="0.2">
      <c r="A44" s="2">
        <v>3</v>
      </c>
      <c r="B44" s="2">
        <v>3</v>
      </c>
      <c r="C44" s="2">
        <v>3</v>
      </c>
      <c r="D44" s="2">
        <v>3</v>
      </c>
      <c r="E44" s="2">
        <v>3</v>
      </c>
      <c r="F44" s="2">
        <v>3</v>
      </c>
      <c r="G44" s="2">
        <v>3</v>
      </c>
      <c r="H44" s="2">
        <v>3</v>
      </c>
      <c r="I44" s="2">
        <v>3</v>
      </c>
      <c r="J44" s="2">
        <v>3</v>
      </c>
      <c r="K44">
        <f t="shared" si="0"/>
        <v>30</v>
      </c>
      <c r="L44" t="str">
        <f t="shared" si="1"/>
        <v>rendah</v>
      </c>
    </row>
    <row r="45" spans="1:12" x14ac:dyDescent="0.2">
      <c r="A45" s="2">
        <v>3</v>
      </c>
      <c r="B45" s="2">
        <v>3</v>
      </c>
      <c r="C45" s="2">
        <v>3</v>
      </c>
      <c r="D45" s="2">
        <v>3</v>
      </c>
      <c r="E45" s="2">
        <v>3</v>
      </c>
      <c r="F45" s="2">
        <v>3</v>
      </c>
      <c r="G45" s="2">
        <v>3</v>
      </c>
      <c r="H45" s="2">
        <v>3</v>
      </c>
      <c r="I45" s="2">
        <v>3</v>
      </c>
      <c r="J45" s="2">
        <v>3</v>
      </c>
      <c r="K45">
        <f t="shared" si="0"/>
        <v>30</v>
      </c>
      <c r="L45" t="str">
        <f t="shared" si="1"/>
        <v>rendah</v>
      </c>
    </row>
    <row r="46" spans="1:12" x14ac:dyDescent="0.2">
      <c r="A46" s="2">
        <v>4</v>
      </c>
      <c r="B46" s="2">
        <v>3</v>
      </c>
      <c r="C46" s="2">
        <v>3</v>
      </c>
      <c r="D46" s="2">
        <v>3</v>
      </c>
      <c r="E46" s="2">
        <v>3</v>
      </c>
      <c r="F46" s="2">
        <v>4</v>
      </c>
      <c r="G46" s="2">
        <v>3</v>
      </c>
      <c r="H46" s="2">
        <v>3</v>
      </c>
      <c r="I46" s="2">
        <v>3</v>
      </c>
      <c r="J46" s="2">
        <v>3</v>
      </c>
      <c r="K46">
        <f t="shared" si="0"/>
        <v>32</v>
      </c>
      <c r="L46" t="str">
        <f t="shared" si="1"/>
        <v>rendah</v>
      </c>
    </row>
    <row r="47" spans="1:12" x14ac:dyDescent="0.2">
      <c r="A47" s="2">
        <v>3</v>
      </c>
      <c r="B47" s="2">
        <v>4</v>
      </c>
      <c r="C47" s="2">
        <v>4</v>
      </c>
      <c r="D47" s="2">
        <v>3</v>
      </c>
      <c r="E47" s="2">
        <v>3</v>
      </c>
      <c r="F47" s="2">
        <v>3</v>
      </c>
      <c r="G47" s="2">
        <v>3</v>
      </c>
      <c r="H47" s="2">
        <v>3</v>
      </c>
      <c r="I47" s="2">
        <v>3</v>
      </c>
      <c r="J47" s="2">
        <v>3</v>
      </c>
      <c r="K47">
        <f t="shared" si="0"/>
        <v>32</v>
      </c>
      <c r="L47" t="str">
        <f t="shared" si="1"/>
        <v>rendah</v>
      </c>
    </row>
    <row r="48" spans="1:12" x14ac:dyDescent="0.2">
      <c r="A48" s="2">
        <v>4</v>
      </c>
      <c r="B48" s="2">
        <v>4</v>
      </c>
      <c r="C48" s="2">
        <v>4</v>
      </c>
      <c r="D48" s="2">
        <v>4</v>
      </c>
      <c r="E48" s="2">
        <v>4</v>
      </c>
      <c r="F48" s="2">
        <v>4</v>
      </c>
      <c r="G48" s="2">
        <v>4</v>
      </c>
      <c r="H48" s="2">
        <v>4</v>
      </c>
      <c r="I48" s="2">
        <v>4</v>
      </c>
      <c r="J48" s="2">
        <v>4</v>
      </c>
      <c r="K48">
        <f t="shared" si="0"/>
        <v>40</v>
      </c>
      <c r="L48" t="str">
        <f t="shared" si="1"/>
        <v>tinggi</v>
      </c>
    </row>
    <row r="49" spans="1:12" x14ac:dyDescent="0.2">
      <c r="A49" s="2">
        <v>4</v>
      </c>
      <c r="B49" s="2">
        <v>4</v>
      </c>
      <c r="C49" s="2">
        <v>4</v>
      </c>
      <c r="D49" s="2">
        <v>4</v>
      </c>
      <c r="E49" s="2">
        <v>4</v>
      </c>
      <c r="F49" s="2">
        <v>4</v>
      </c>
      <c r="G49" s="2">
        <v>4</v>
      </c>
      <c r="H49" s="2">
        <v>4</v>
      </c>
      <c r="I49" s="2">
        <v>4</v>
      </c>
      <c r="J49" s="2">
        <v>4</v>
      </c>
      <c r="K49">
        <f t="shared" si="0"/>
        <v>40</v>
      </c>
      <c r="L49" t="str">
        <f t="shared" si="1"/>
        <v>tinggi</v>
      </c>
    </row>
    <row r="50" spans="1:12" x14ac:dyDescent="0.2">
      <c r="A50" s="2">
        <v>4</v>
      </c>
      <c r="B50" s="2">
        <v>4</v>
      </c>
      <c r="C50" s="2">
        <v>4</v>
      </c>
      <c r="D50" s="2">
        <v>4</v>
      </c>
      <c r="E50" s="2">
        <v>4</v>
      </c>
      <c r="F50" s="2">
        <v>4</v>
      </c>
      <c r="G50" s="2">
        <v>4</v>
      </c>
      <c r="H50" s="2">
        <v>4</v>
      </c>
      <c r="I50" s="2">
        <v>4</v>
      </c>
      <c r="J50" s="2">
        <v>4</v>
      </c>
      <c r="K50">
        <f t="shared" si="0"/>
        <v>40</v>
      </c>
      <c r="L50" t="str">
        <f t="shared" si="1"/>
        <v>tinggi</v>
      </c>
    </row>
    <row r="51" spans="1:12" x14ac:dyDescent="0.2">
      <c r="A51" s="2">
        <v>4</v>
      </c>
      <c r="B51" s="2">
        <v>4</v>
      </c>
      <c r="C51" s="2">
        <v>4</v>
      </c>
      <c r="D51" s="2">
        <v>4</v>
      </c>
      <c r="E51" s="2">
        <v>4</v>
      </c>
      <c r="F51" s="2">
        <v>4</v>
      </c>
      <c r="G51" s="2">
        <v>4</v>
      </c>
      <c r="H51" s="2">
        <v>4</v>
      </c>
      <c r="I51" s="2">
        <v>4</v>
      </c>
      <c r="J51" s="2">
        <v>4</v>
      </c>
      <c r="K51">
        <f t="shared" si="0"/>
        <v>40</v>
      </c>
      <c r="L51" t="str">
        <f t="shared" si="1"/>
        <v>tinggi</v>
      </c>
    </row>
    <row r="52" spans="1:12" x14ac:dyDescent="0.2">
      <c r="A52" s="2">
        <v>4</v>
      </c>
      <c r="B52" s="2">
        <v>4</v>
      </c>
      <c r="C52" s="2">
        <v>4</v>
      </c>
      <c r="D52" s="2">
        <v>3</v>
      </c>
      <c r="E52" s="2">
        <v>3</v>
      </c>
      <c r="F52" s="2">
        <v>3</v>
      </c>
      <c r="G52" s="2">
        <v>4</v>
      </c>
      <c r="H52" s="2">
        <v>4</v>
      </c>
      <c r="I52" s="2">
        <v>4</v>
      </c>
      <c r="J52" s="2">
        <v>4</v>
      </c>
      <c r="K52">
        <f t="shared" si="0"/>
        <v>37</v>
      </c>
      <c r="L52" t="str">
        <f t="shared" si="1"/>
        <v>sedang</v>
      </c>
    </row>
    <row r="53" spans="1:12" x14ac:dyDescent="0.2">
      <c r="A53" s="2">
        <v>4</v>
      </c>
      <c r="B53" s="2">
        <v>3</v>
      </c>
      <c r="C53" s="2">
        <v>2</v>
      </c>
      <c r="D53" s="2">
        <v>2</v>
      </c>
      <c r="E53" s="2">
        <v>3</v>
      </c>
      <c r="F53" s="2">
        <v>3</v>
      </c>
      <c r="G53" s="2">
        <v>3</v>
      </c>
      <c r="H53" s="2">
        <v>3</v>
      </c>
      <c r="I53" s="2">
        <v>4</v>
      </c>
      <c r="J53" s="2">
        <v>3</v>
      </c>
      <c r="K53">
        <f t="shared" si="0"/>
        <v>30</v>
      </c>
      <c r="L53" t="str">
        <f t="shared" si="1"/>
        <v>rendah</v>
      </c>
    </row>
    <row r="54" spans="1:12" x14ac:dyDescent="0.2">
      <c r="A54" s="2">
        <v>4</v>
      </c>
      <c r="B54" s="2">
        <v>4</v>
      </c>
      <c r="C54" s="2">
        <v>4</v>
      </c>
      <c r="D54" s="2">
        <v>3</v>
      </c>
      <c r="E54" s="2">
        <v>3</v>
      </c>
      <c r="F54" s="2">
        <v>3</v>
      </c>
      <c r="G54" s="2">
        <v>4</v>
      </c>
      <c r="H54" s="2">
        <v>3</v>
      </c>
      <c r="I54" s="2">
        <v>4</v>
      </c>
      <c r="J54" s="2">
        <v>4</v>
      </c>
      <c r="K54">
        <f t="shared" si="0"/>
        <v>36</v>
      </c>
      <c r="L54" t="str">
        <f t="shared" si="1"/>
        <v>sedang</v>
      </c>
    </row>
    <row r="55" spans="1:12" x14ac:dyDescent="0.2">
      <c r="A55" s="2">
        <v>3</v>
      </c>
      <c r="B55" s="2">
        <v>3</v>
      </c>
      <c r="C55" s="2">
        <v>3</v>
      </c>
      <c r="D55" s="2">
        <v>3</v>
      </c>
      <c r="E55" s="2">
        <v>3</v>
      </c>
      <c r="F55" s="2">
        <v>3</v>
      </c>
      <c r="G55" s="2">
        <v>3</v>
      </c>
      <c r="H55" s="2">
        <v>3</v>
      </c>
      <c r="I55" s="2">
        <v>3</v>
      </c>
      <c r="J55" s="2">
        <v>3</v>
      </c>
      <c r="K55">
        <f t="shared" si="0"/>
        <v>30</v>
      </c>
      <c r="L55" t="str">
        <f t="shared" si="1"/>
        <v>rendah</v>
      </c>
    </row>
    <row r="56" spans="1:12" x14ac:dyDescent="0.2">
      <c r="A56" s="2">
        <v>3</v>
      </c>
      <c r="B56" s="2">
        <v>3</v>
      </c>
      <c r="C56" s="2">
        <v>3</v>
      </c>
      <c r="D56" s="2">
        <v>3</v>
      </c>
      <c r="E56" s="2">
        <v>3</v>
      </c>
      <c r="F56" s="2">
        <v>3</v>
      </c>
      <c r="G56" s="2">
        <v>3</v>
      </c>
      <c r="H56" s="2">
        <v>3</v>
      </c>
      <c r="I56" s="2">
        <v>3</v>
      </c>
      <c r="J56" s="2">
        <v>3</v>
      </c>
      <c r="K56">
        <f t="shared" si="0"/>
        <v>30</v>
      </c>
      <c r="L56" t="str">
        <f t="shared" si="1"/>
        <v>rendah</v>
      </c>
    </row>
    <row r="57" spans="1:12" x14ac:dyDescent="0.2">
      <c r="A57" s="2">
        <v>4</v>
      </c>
      <c r="B57" s="2">
        <v>4</v>
      </c>
      <c r="C57" s="2">
        <v>3</v>
      </c>
      <c r="D57" s="2">
        <v>3</v>
      </c>
      <c r="E57" s="2">
        <v>4</v>
      </c>
      <c r="F57" s="2">
        <v>4</v>
      </c>
      <c r="G57" s="2">
        <v>4</v>
      </c>
      <c r="H57" s="2">
        <v>3</v>
      </c>
      <c r="I57" s="2">
        <v>3</v>
      </c>
      <c r="J57" s="2">
        <v>4</v>
      </c>
      <c r="K57">
        <f t="shared" si="0"/>
        <v>36</v>
      </c>
      <c r="L57" t="str">
        <f t="shared" si="1"/>
        <v>sedang</v>
      </c>
    </row>
    <row r="58" spans="1:12" x14ac:dyDescent="0.2">
      <c r="A58" s="2">
        <v>4</v>
      </c>
      <c r="B58" s="2">
        <v>4</v>
      </c>
      <c r="C58" s="2">
        <v>4</v>
      </c>
      <c r="D58" s="2">
        <v>4</v>
      </c>
      <c r="E58" s="2">
        <v>4</v>
      </c>
      <c r="F58" s="2">
        <v>4</v>
      </c>
      <c r="G58" s="2">
        <v>4</v>
      </c>
      <c r="H58" s="2">
        <v>4</v>
      </c>
      <c r="I58" s="2">
        <v>4</v>
      </c>
      <c r="J58" s="2">
        <v>4</v>
      </c>
      <c r="K58">
        <f t="shared" si="0"/>
        <v>40</v>
      </c>
      <c r="L58" t="str">
        <f t="shared" si="1"/>
        <v>tinggi</v>
      </c>
    </row>
    <row r="59" spans="1:12" x14ac:dyDescent="0.2">
      <c r="A59" s="2">
        <v>4</v>
      </c>
      <c r="B59" s="2">
        <v>4</v>
      </c>
      <c r="C59" s="2">
        <v>4</v>
      </c>
      <c r="D59" s="2">
        <v>4</v>
      </c>
      <c r="E59" s="2">
        <v>4</v>
      </c>
      <c r="F59" s="2">
        <v>4</v>
      </c>
      <c r="G59" s="2">
        <v>4</v>
      </c>
      <c r="H59" s="2">
        <v>4</v>
      </c>
      <c r="I59" s="2">
        <v>4</v>
      </c>
      <c r="J59" s="2">
        <v>4</v>
      </c>
      <c r="K59">
        <f t="shared" si="0"/>
        <v>40</v>
      </c>
      <c r="L59" t="str">
        <f t="shared" si="1"/>
        <v>tinggi</v>
      </c>
    </row>
    <row r="60" spans="1:12" x14ac:dyDescent="0.2">
      <c r="A60" s="2">
        <v>4</v>
      </c>
      <c r="B60" s="2">
        <v>4</v>
      </c>
      <c r="C60" s="2">
        <v>4</v>
      </c>
      <c r="D60" s="2">
        <v>4</v>
      </c>
      <c r="E60" s="2">
        <v>4</v>
      </c>
      <c r="F60" s="2">
        <v>3</v>
      </c>
      <c r="G60" s="2">
        <v>4</v>
      </c>
      <c r="H60" s="2">
        <v>3</v>
      </c>
      <c r="I60" s="2">
        <v>3</v>
      </c>
      <c r="J60" s="2">
        <v>3</v>
      </c>
      <c r="K60">
        <f t="shared" si="0"/>
        <v>36</v>
      </c>
      <c r="L60" t="str">
        <f t="shared" si="1"/>
        <v>sedang</v>
      </c>
    </row>
    <row r="61" spans="1:12" x14ac:dyDescent="0.2">
      <c r="A61" s="2">
        <v>4</v>
      </c>
      <c r="B61" s="2">
        <v>4</v>
      </c>
      <c r="C61" s="2">
        <v>4</v>
      </c>
      <c r="D61" s="2">
        <v>4</v>
      </c>
      <c r="E61" s="2">
        <v>4</v>
      </c>
      <c r="F61" s="2">
        <v>4</v>
      </c>
      <c r="G61" s="2">
        <v>4</v>
      </c>
      <c r="H61" s="2">
        <v>4</v>
      </c>
      <c r="I61" s="2">
        <v>4</v>
      </c>
      <c r="J61" s="2">
        <v>4</v>
      </c>
      <c r="K61">
        <f t="shared" si="0"/>
        <v>40</v>
      </c>
      <c r="L61" t="str">
        <f t="shared" si="1"/>
        <v>tinggi</v>
      </c>
    </row>
    <row r="62" spans="1:12" x14ac:dyDescent="0.2">
      <c r="A62" s="2">
        <v>4</v>
      </c>
      <c r="B62" s="2">
        <v>4</v>
      </c>
      <c r="C62" s="2">
        <v>3</v>
      </c>
      <c r="D62" s="2">
        <v>4</v>
      </c>
      <c r="E62" s="2">
        <v>4</v>
      </c>
      <c r="F62" s="2">
        <v>4</v>
      </c>
      <c r="G62" s="2">
        <v>4</v>
      </c>
      <c r="H62" s="2">
        <v>4</v>
      </c>
      <c r="I62" s="2">
        <v>3</v>
      </c>
      <c r="J62" s="2">
        <v>4</v>
      </c>
      <c r="K62">
        <f t="shared" si="0"/>
        <v>38</v>
      </c>
      <c r="L62" t="str">
        <f t="shared" si="1"/>
        <v>tinggi</v>
      </c>
    </row>
    <row r="63" spans="1:12" x14ac:dyDescent="0.2">
      <c r="A63" s="2">
        <v>4</v>
      </c>
      <c r="B63" s="2">
        <v>4</v>
      </c>
      <c r="C63" s="2">
        <v>4</v>
      </c>
      <c r="D63" s="2">
        <v>4</v>
      </c>
      <c r="E63" s="2">
        <v>4</v>
      </c>
      <c r="F63" s="2">
        <v>4</v>
      </c>
      <c r="G63" s="2">
        <v>4</v>
      </c>
      <c r="H63" s="2">
        <v>4</v>
      </c>
      <c r="I63" s="2">
        <v>3</v>
      </c>
      <c r="J63" s="2">
        <v>4</v>
      </c>
      <c r="K63">
        <f t="shared" si="0"/>
        <v>39</v>
      </c>
      <c r="L63" t="str">
        <f t="shared" si="1"/>
        <v>tinggi</v>
      </c>
    </row>
    <row r="64" spans="1:12" x14ac:dyDescent="0.2">
      <c r="A64" s="2">
        <v>4</v>
      </c>
      <c r="B64" s="2">
        <v>4</v>
      </c>
      <c r="C64" s="2">
        <v>3</v>
      </c>
      <c r="D64" s="2">
        <v>2</v>
      </c>
      <c r="E64" s="2">
        <v>2</v>
      </c>
      <c r="F64" s="2">
        <v>4</v>
      </c>
      <c r="G64" s="2">
        <v>2</v>
      </c>
      <c r="H64" s="2">
        <v>2</v>
      </c>
      <c r="I64" s="2">
        <v>3</v>
      </c>
      <c r="J64" s="2">
        <v>3</v>
      </c>
      <c r="K64">
        <f t="shared" si="0"/>
        <v>29</v>
      </c>
      <c r="L64" t="str">
        <f t="shared" si="1"/>
        <v>rendah</v>
      </c>
    </row>
    <row r="65" spans="1:12" x14ac:dyDescent="0.2">
      <c r="A65" s="2">
        <v>3</v>
      </c>
      <c r="B65" s="2">
        <v>4</v>
      </c>
      <c r="C65" s="2">
        <v>3</v>
      </c>
      <c r="D65" s="2">
        <v>3</v>
      </c>
      <c r="E65" s="2">
        <v>3</v>
      </c>
      <c r="F65" s="2">
        <v>4</v>
      </c>
      <c r="G65" s="2">
        <v>3</v>
      </c>
      <c r="H65" s="2">
        <v>3</v>
      </c>
      <c r="I65" s="2">
        <v>4</v>
      </c>
      <c r="J65" s="2">
        <v>3</v>
      </c>
      <c r="K65">
        <f t="shared" si="0"/>
        <v>33</v>
      </c>
      <c r="L65" t="str">
        <f t="shared" si="1"/>
        <v>sedang</v>
      </c>
    </row>
    <row r="66" spans="1:12" x14ac:dyDescent="0.2">
      <c r="A66" s="2">
        <v>4</v>
      </c>
      <c r="B66" s="2">
        <v>4</v>
      </c>
      <c r="C66" s="2">
        <v>4</v>
      </c>
      <c r="D66" s="2">
        <v>4</v>
      </c>
      <c r="E66" s="2">
        <v>4</v>
      </c>
      <c r="F66" s="2">
        <v>4</v>
      </c>
      <c r="G66" s="2">
        <v>4</v>
      </c>
      <c r="H66" s="2">
        <v>4</v>
      </c>
      <c r="I66" s="2">
        <v>4</v>
      </c>
      <c r="J66" s="2">
        <v>4</v>
      </c>
      <c r="K66">
        <f t="shared" si="0"/>
        <v>40</v>
      </c>
      <c r="L66" t="str">
        <f t="shared" si="1"/>
        <v>tinggi</v>
      </c>
    </row>
    <row r="67" spans="1:12" x14ac:dyDescent="0.2">
      <c r="A67" s="2">
        <v>4</v>
      </c>
      <c r="B67" s="2">
        <v>4</v>
      </c>
      <c r="C67" s="2">
        <v>4</v>
      </c>
      <c r="D67" s="2">
        <v>4</v>
      </c>
      <c r="E67" s="2">
        <v>4</v>
      </c>
      <c r="F67" s="2">
        <v>4</v>
      </c>
      <c r="G67" s="2">
        <v>4</v>
      </c>
      <c r="H67" s="2">
        <v>4</v>
      </c>
      <c r="I67" s="2">
        <v>4</v>
      </c>
      <c r="J67" s="2">
        <v>4</v>
      </c>
      <c r="K67">
        <f t="shared" ref="K67:K75" si="2">SUM(A67:J67)</f>
        <v>40</v>
      </c>
      <c r="L67" t="str">
        <f t="shared" ref="L67:L75" si="3">IF(K67&lt;$R$5,"sangat rendah",IF(K67&lt;$R$6,"rendah",IF(K67&lt;$R$7,"sedang",IF(K67&lt;$R$8,"tinggi",IF(K67&gt;$R$8,"sangat tinggi")))))</f>
        <v>tinggi</v>
      </c>
    </row>
    <row r="68" spans="1:12" x14ac:dyDescent="0.2">
      <c r="A68" s="2">
        <v>4</v>
      </c>
      <c r="B68" s="2">
        <v>4</v>
      </c>
      <c r="C68" s="2">
        <v>4</v>
      </c>
      <c r="D68" s="2">
        <v>4</v>
      </c>
      <c r="E68" s="2">
        <v>4</v>
      </c>
      <c r="F68" s="2">
        <v>4</v>
      </c>
      <c r="G68" s="2">
        <v>4</v>
      </c>
      <c r="H68" s="2">
        <v>4</v>
      </c>
      <c r="I68" s="2">
        <v>4</v>
      </c>
      <c r="J68" s="2">
        <v>4</v>
      </c>
      <c r="K68">
        <f t="shared" si="2"/>
        <v>40</v>
      </c>
      <c r="L68" t="str">
        <f t="shared" si="3"/>
        <v>tinggi</v>
      </c>
    </row>
    <row r="69" spans="1:12" x14ac:dyDescent="0.2">
      <c r="A69" s="2">
        <v>3</v>
      </c>
      <c r="B69" s="2">
        <v>4</v>
      </c>
      <c r="C69" s="2">
        <v>4</v>
      </c>
      <c r="D69" s="2">
        <v>4</v>
      </c>
      <c r="E69" s="2">
        <v>4</v>
      </c>
      <c r="F69" s="2">
        <v>4</v>
      </c>
      <c r="G69" s="2">
        <v>4</v>
      </c>
      <c r="H69" s="2">
        <v>4</v>
      </c>
      <c r="I69" s="2">
        <v>4</v>
      </c>
      <c r="J69" s="2">
        <v>4</v>
      </c>
      <c r="K69">
        <f t="shared" si="2"/>
        <v>39</v>
      </c>
      <c r="L69" t="str">
        <f t="shared" si="3"/>
        <v>tinggi</v>
      </c>
    </row>
    <row r="70" spans="1:12" x14ac:dyDescent="0.2">
      <c r="A70" s="2">
        <v>4</v>
      </c>
      <c r="B70" s="2">
        <v>4</v>
      </c>
      <c r="C70" s="2">
        <v>4</v>
      </c>
      <c r="D70" s="2">
        <v>4</v>
      </c>
      <c r="E70" s="2">
        <v>4</v>
      </c>
      <c r="F70" s="2">
        <v>4</v>
      </c>
      <c r="G70" s="2">
        <v>4</v>
      </c>
      <c r="H70" s="2">
        <v>4</v>
      </c>
      <c r="I70" s="2">
        <v>4</v>
      </c>
      <c r="J70" s="2">
        <v>4</v>
      </c>
      <c r="K70">
        <f t="shared" si="2"/>
        <v>40</v>
      </c>
      <c r="L70" t="str">
        <f t="shared" si="3"/>
        <v>tinggi</v>
      </c>
    </row>
    <row r="71" spans="1:12" x14ac:dyDescent="0.2">
      <c r="A71" s="2">
        <v>4</v>
      </c>
      <c r="B71" s="2">
        <v>4</v>
      </c>
      <c r="C71" s="2">
        <v>4</v>
      </c>
      <c r="D71" s="2">
        <v>4</v>
      </c>
      <c r="E71" s="2">
        <v>4</v>
      </c>
      <c r="F71" s="2">
        <v>4</v>
      </c>
      <c r="G71" s="2">
        <v>4</v>
      </c>
      <c r="H71" s="2">
        <v>4</v>
      </c>
      <c r="I71" s="2">
        <v>4</v>
      </c>
      <c r="J71" s="2">
        <v>4</v>
      </c>
      <c r="K71">
        <f t="shared" si="2"/>
        <v>40</v>
      </c>
      <c r="L71" t="str">
        <f t="shared" si="3"/>
        <v>tinggi</v>
      </c>
    </row>
    <row r="72" spans="1:12" x14ac:dyDescent="0.2">
      <c r="A72" s="2">
        <v>4</v>
      </c>
      <c r="B72" s="2">
        <v>4</v>
      </c>
      <c r="C72" s="2">
        <v>4</v>
      </c>
      <c r="D72" s="2">
        <v>4</v>
      </c>
      <c r="E72" s="2">
        <v>4</v>
      </c>
      <c r="F72" s="2">
        <v>4</v>
      </c>
      <c r="G72" s="2">
        <v>4</v>
      </c>
      <c r="H72" s="2">
        <v>4</v>
      </c>
      <c r="I72" s="2">
        <v>4</v>
      </c>
      <c r="J72" s="2">
        <v>4</v>
      </c>
      <c r="K72">
        <f t="shared" si="2"/>
        <v>40</v>
      </c>
      <c r="L72" t="str">
        <f t="shared" si="3"/>
        <v>tinggi</v>
      </c>
    </row>
    <row r="73" spans="1:12" x14ac:dyDescent="0.2">
      <c r="A73" s="2">
        <v>4</v>
      </c>
      <c r="B73" s="2">
        <v>4</v>
      </c>
      <c r="C73" s="2">
        <v>4</v>
      </c>
      <c r="D73" s="2">
        <v>4</v>
      </c>
      <c r="E73" s="2">
        <v>3</v>
      </c>
      <c r="F73" s="2">
        <v>3</v>
      </c>
      <c r="G73" s="2">
        <v>4</v>
      </c>
      <c r="H73" s="2">
        <v>4</v>
      </c>
      <c r="I73" s="2">
        <v>4</v>
      </c>
      <c r="J73" s="2">
        <v>4</v>
      </c>
      <c r="K73">
        <f t="shared" si="2"/>
        <v>38</v>
      </c>
      <c r="L73" t="str">
        <f t="shared" si="3"/>
        <v>tinggi</v>
      </c>
    </row>
    <row r="74" spans="1:12" x14ac:dyDescent="0.2">
      <c r="A74" s="2">
        <v>4</v>
      </c>
      <c r="B74" s="2">
        <v>4</v>
      </c>
      <c r="C74" s="2">
        <v>4</v>
      </c>
      <c r="D74" s="2">
        <v>4</v>
      </c>
      <c r="E74" s="2">
        <v>4</v>
      </c>
      <c r="F74" s="2">
        <v>4</v>
      </c>
      <c r="G74" s="2">
        <v>4</v>
      </c>
      <c r="H74" s="2">
        <v>4</v>
      </c>
      <c r="I74" s="2">
        <v>4</v>
      </c>
      <c r="J74" s="2">
        <v>4</v>
      </c>
      <c r="K74">
        <f t="shared" si="2"/>
        <v>40</v>
      </c>
      <c r="L74" t="str">
        <f t="shared" si="3"/>
        <v>tinggi</v>
      </c>
    </row>
    <row r="75" spans="1:12" x14ac:dyDescent="0.2">
      <c r="A75" s="2">
        <v>4</v>
      </c>
      <c r="B75" s="2">
        <v>4</v>
      </c>
      <c r="C75" s="2">
        <v>4</v>
      </c>
      <c r="D75" s="2">
        <v>4</v>
      </c>
      <c r="E75" s="2">
        <v>4</v>
      </c>
      <c r="F75" s="2">
        <v>4</v>
      </c>
      <c r="G75" s="2">
        <v>4</v>
      </c>
      <c r="H75" s="2">
        <v>4</v>
      </c>
      <c r="I75" s="2">
        <v>4</v>
      </c>
      <c r="J75" s="2">
        <v>4</v>
      </c>
      <c r="K75">
        <f t="shared" si="2"/>
        <v>40</v>
      </c>
      <c r="L75" t="str">
        <f t="shared" si="3"/>
        <v>tinggi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31E57-6BBB-4E47-B6D2-03450E7959EA}">
  <dimension ref="A1:AH75"/>
  <sheetViews>
    <sheetView tabSelected="1" workbookViewId="0">
      <selection activeCell="AB15" sqref="AB15"/>
    </sheetView>
  </sheetViews>
  <sheetFormatPr defaultRowHeight="12.75" x14ac:dyDescent="0.2"/>
  <cols>
    <col min="28" max="28" width="28.42578125" customWidth="1"/>
    <col min="29" max="29" width="13.85546875" customWidth="1"/>
    <col min="30" max="30" width="19" customWidth="1"/>
    <col min="31" max="31" width="12.28515625" customWidth="1"/>
    <col min="32" max="32" width="17.7109375" customWidth="1"/>
  </cols>
  <sheetData>
    <row r="1" spans="1:34" x14ac:dyDescent="0.2">
      <c r="Z1" s="14" t="s">
        <v>205</v>
      </c>
    </row>
    <row r="2" spans="1:34" x14ac:dyDescent="0.2">
      <c r="A2" s="3">
        <v>4</v>
      </c>
      <c r="B2" s="4">
        <v>4</v>
      </c>
      <c r="C2" s="4">
        <v>4</v>
      </c>
      <c r="D2" s="4">
        <v>4</v>
      </c>
      <c r="E2" s="4">
        <v>4</v>
      </c>
      <c r="F2" s="4">
        <v>4</v>
      </c>
      <c r="G2" s="4">
        <v>4</v>
      </c>
      <c r="H2" s="4">
        <v>4</v>
      </c>
      <c r="I2" s="4">
        <v>4</v>
      </c>
      <c r="J2" s="4">
        <v>4</v>
      </c>
      <c r="K2" s="4">
        <v>4</v>
      </c>
      <c r="L2" s="4">
        <v>4</v>
      </c>
      <c r="M2" s="4">
        <v>4</v>
      </c>
      <c r="N2" s="4">
        <v>4</v>
      </c>
      <c r="O2" s="4">
        <v>4</v>
      </c>
      <c r="P2" s="4">
        <v>4</v>
      </c>
      <c r="Q2" s="4">
        <v>4</v>
      </c>
      <c r="R2" s="4">
        <v>4</v>
      </c>
      <c r="S2" s="4">
        <v>4</v>
      </c>
      <c r="T2" s="4">
        <v>4</v>
      </c>
      <c r="U2" s="4">
        <v>4</v>
      </c>
      <c r="V2" s="4">
        <v>4</v>
      </c>
      <c r="W2" s="4">
        <v>4</v>
      </c>
      <c r="X2" s="4">
        <v>4</v>
      </c>
      <c r="Y2">
        <f>SUM(A2:X2)</f>
        <v>96</v>
      </c>
      <c r="Z2" s="16" t="str">
        <f>IF(Y2&lt;$AF$5,"sangat rendah",IF(Y2&lt;$AF$6,"rendah",IF(Y2&lt;$AF$7,"sedang",IF(Y2&lt;$AF$8,"tinggi",IF(Y2&gt;$AF$8,"sangat tinggi")))))</f>
        <v>tinggi</v>
      </c>
    </row>
    <row r="3" spans="1:34" x14ac:dyDescent="0.2">
      <c r="A3" s="3">
        <v>4</v>
      </c>
      <c r="B3" s="4">
        <v>4</v>
      </c>
      <c r="C3" s="4">
        <v>4</v>
      </c>
      <c r="D3" s="4">
        <v>4</v>
      </c>
      <c r="E3" s="4">
        <v>3</v>
      </c>
      <c r="F3" s="4">
        <v>3</v>
      </c>
      <c r="G3" s="4">
        <v>2</v>
      </c>
      <c r="H3" s="4">
        <v>3</v>
      </c>
      <c r="I3" s="4">
        <v>4</v>
      </c>
      <c r="J3" s="4">
        <v>4</v>
      </c>
      <c r="K3" s="4">
        <v>3</v>
      </c>
      <c r="L3" s="4">
        <v>4</v>
      </c>
      <c r="M3" s="4">
        <v>3</v>
      </c>
      <c r="N3" s="4">
        <v>4</v>
      </c>
      <c r="O3" s="4">
        <v>4</v>
      </c>
      <c r="P3" s="4">
        <v>3</v>
      </c>
      <c r="Q3" s="4">
        <v>4</v>
      </c>
      <c r="R3" s="4">
        <v>4</v>
      </c>
      <c r="S3" s="4">
        <v>3</v>
      </c>
      <c r="T3" s="4">
        <v>3</v>
      </c>
      <c r="U3" s="4">
        <v>4</v>
      </c>
      <c r="V3" s="4">
        <v>4</v>
      </c>
      <c r="W3" s="4">
        <v>4</v>
      </c>
      <c r="X3" s="4">
        <v>4</v>
      </c>
      <c r="Y3">
        <f t="shared" ref="Y3:Y66" si="0">SUM(A3:X3)</f>
        <v>86</v>
      </c>
      <c r="Z3" s="16" t="str">
        <f t="shared" ref="Z3:Z66" si="1">IF(Y3&lt;$AF$5,"sangat rendah",IF(Y3&lt;$AF$6,"rendah",IF(Y3&lt;$AF$7,"sedang",IF(Y3&lt;$AF$8,"tinggi",IF(Y3&gt;$AF$8,"sangat tinggi")))))</f>
        <v>sedang</v>
      </c>
      <c r="AB3" s="7" t="s">
        <v>184</v>
      </c>
      <c r="AC3" s="7" t="s">
        <v>185</v>
      </c>
      <c r="AD3" s="7" t="s">
        <v>186</v>
      </c>
      <c r="AE3" s="7" t="s">
        <v>187</v>
      </c>
      <c r="AF3" s="7">
        <f>AVERAGE(Y2:Y75)</f>
        <v>84.932432432432435</v>
      </c>
      <c r="AG3" s="7" t="s">
        <v>188</v>
      </c>
      <c r="AH3" s="7" t="s">
        <v>189</v>
      </c>
    </row>
    <row r="4" spans="1:34" ht="15.75" x14ac:dyDescent="0.25">
      <c r="A4" s="3">
        <v>4</v>
      </c>
      <c r="B4" s="4">
        <v>4</v>
      </c>
      <c r="C4" s="4">
        <v>4</v>
      </c>
      <c r="D4" s="4">
        <v>4</v>
      </c>
      <c r="E4" s="4">
        <v>3</v>
      </c>
      <c r="F4" s="4">
        <v>4</v>
      </c>
      <c r="G4" s="4">
        <v>4</v>
      </c>
      <c r="H4" s="4">
        <v>3</v>
      </c>
      <c r="I4" s="4">
        <v>4</v>
      </c>
      <c r="J4" s="4">
        <v>4</v>
      </c>
      <c r="K4" s="4">
        <v>4</v>
      </c>
      <c r="L4" s="4">
        <v>3</v>
      </c>
      <c r="M4" s="4">
        <v>4</v>
      </c>
      <c r="N4" s="4">
        <v>3</v>
      </c>
      <c r="O4" s="4">
        <v>3</v>
      </c>
      <c r="P4" s="4">
        <v>3</v>
      </c>
      <c r="Q4" s="4">
        <v>4</v>
      </c>
      <c r="R4" s="4">
        <v>3</v>
      </c>
      <c r="S4" s="4">
        <v>3</v>
      </c>
      <c r="T4" s="4">
        <v>3</v>
      </c>
      <c r="U4" s="4">
        <v>3</v>
      </c>
      <c r="V4" s="4">
        <v>4</v>
      </c>
      <c r="W4" s="4">
        <v>3</v>
      </c>
      <c r="X4" s="4">
        <v>3</v>
      </c>
      <c r="Y4">
        <f t="shared" si="0"/>
        <v>84</v>
      </c>
      <c r="Z4" s="16" t="str">
        <f t="shared" si="1"/>
        <v>sedang</v>
      </c>
      <c r="AB4" s="8" t="s">
        <v>190</v>
      </c>
      <c r="AC4" s="8" t="s">
        <v>191</v>
      </c>
      <c r="AD4" s="8" t="s">
        <v>211</v>
      </c>
      <c r="AE4" s="8" t="s">
        <v>192</v>
      </c>
      <c r="AF4" s="8">
        <f>STDEV(Y2:Y75)</f>
        <v>10.113507962981464</v>
      </c>
      <c r="AG4" s="8">
        <f>COUNTIF(Z2:Z75,"sangat rendah")</f>
        <v>4</v>
      </c>
      <c r="AH4" s="9">
        <f>AG4/AG9</f>
        <v>5.4054054054054057E-2</v>
      </c>
    </row>
    <row r="5" spans="1:34" ht="15.75" x14ac:dyDescent="0.25">
      <c r="A5" s="3">
        <v>4</v>
      </c>
      <c r="B5" s="4">
        <v>4</v>
      </c>
      <c r="C5" s="4">
        <v>4</v>
      </c>
      <c r="D5" s="4">
        <v>3</v>
      </c>
      <c r="E5" s="4">
        <v>4</v>
      </c>
      <c r="F5" s="4">
        <v>4</v>
      </c>
      <c r="G5" s="4">
        <v>3</v>
      </c>
      <c r="H5" s="4">
        <v>3</v>
      </c>
      <c r="I5" s="4">
        <v>3</v>
      </c>
      <c r="J5" s="4">
        <v>3</v>
      </c>
      <c r="K5" s="4">
        <v>3</v>
      </c>
      <c r="L5" s="4">
        <v>3</v>
      </c>
      <c r="M5" s="4">
        <v>3</v>
      </c>
      <c r="N5" s="4">
        <v>3</v>
      </c>
      <c r="O5" s="4">
        <v>3</v>
      </c>
      <c r="P5" s="4">
        <v>3</v>
      </c>
      <c r="Q5" s="4">
        <v>4</v>
      </c>
      <c r="R5" s="4">
        <v>3</v>
      </c>
      <c r="S5" s="4">
        <v>3</v>
      </c>
      <c r="T5" s="4">
        <v>3</v>
      </c>
      <c r="U5" s="4">
        <v>3</v>
      </c>
      <c r="V5" s="4">
        <v>3</v>
      </c>
      <c r="W5" s="4">
        <v>3</v>
      </c>
      <c r="X5" s="4">
        <v>3</v>
      </c>
      <c r="Y5">
        <f t="shared" si="0"/>
        <v>78</v>
      </c>
      <c r="Z5" s="16" t="str">
        <f t="shared" si="1"/>
        <v>rendah</v>
      </c>
      <c r="AB5" s="8" t="s">
        <v>193</v>
      </c>
      <c r="AC5" s="8" t="s">
        <v>194</v>
      </c>
      <c r="AD5" s="8" t="s">
        <v>212</v>
      </c>
      <c r="AE5" s="10" t="s">
        <v>195</v>
      </c>
      <c r="AF5" s="8">
        <f>AF3-(1.5*AF4)</f>
        <v>69.762170487960248</v>
      </c>
      <c r="AG5" s="8">
        <f>COUNTIF(Z2:Z75,"rendah")</f>
        <v>22</v>
      </c>
      <c r="AH5" s="9">
        <f>AG5/AG9</f>
        <v>0.29729729729729731</v>
      </c>
    </row>
    <row r="6" spans="1:34" ht="15.75" x14ac:dyDescent="0.25">
      <c r="A6" s="3">
        <v>3</v>
      </c>
      <c r="B6" s="4">
        <v>4</v>
      </c>
      <c r="C6" s="4">
        <v>3</v>
      </c>
      <c r="D6" s="4">
        <v>3</v>
      </c>
      <c r="E6" s="4">
        <v>4</v>
      </c>
      <c r="F6" s="4">
        <v>3</v>
      </c>
      <c r="G6" s="4">
        <v>3</v>
      </c>
      <c r="H6" s="4">
        <v>3</v>
      </c>
      <c r="I6" s="4">
        <v>3</v>
      </c>
      <c r="J6" s="4">
        <v>3</v>
      </c>
      <c r="K6" s="4">
        <v>3</v>
      </c>
      <c r="L6" s="4">
        <v>3</v>
      </c>
      <c r="M6" s="4">
        <v>3</v>
      </c>
      <c r="N6" s="4">
        <v>3</v>
      </c>
      <c r="O6" s="4">
        <v>3</v>
      </c>
      <c r="P6" s="4">
        <v>3</v>
      </c>
      <c r="Q6" s="4">
        <v>3</v>
      </c>
      <c r="R6" s="4">
        <v>3</v>
      </c>
      <c r="S6" s="4">
        <v>4</v>
      </c>
      <c r="T6" s="4">
        <v>3</v>
      </c>
      <c r="U6" s="4">
        <v>3</v>
      </c>
      <c r="V6" s="4">
        <v>3</v>
      </c>
      <c r="W6" s="4">
        <v>3</v>
      </c>
      <c r="X6" s="4">
        <v>3</v>
      </c>
      <c r="Y6">
        <f t="shared" si="0"/>
        <v>75</v>
      </c>
      <c r="Z6" s="16" t="str">
        <f t="shared" si="1"/>
        <v>rendah</v>
      </c>
      <c r="AB6" s="8" t="s">
        <v>196</v>
      </c>
      <c r="AC6" s="8" t="s">
        <v>197</v>
      </c>
      <c r="AD6" s="8" t="s">
        <v>213</v>
      </c>
      <c r="AE6" s="11" t="s">
        <v>198</v>
      </c>
      <c r="AF6" s="8">
        <f>AF3-(0.5*AF4)</f>
        <v>79.875678450941706</v>
      </c>
      <c r="AG6" s="8">
        <f>COUNTIF(Z2:Z75,"sedang")</f>
        <v>16</v>
      </c>
      <c r="AH6" s="9">
        <f>AG6/AG9</f>
        <v>0.21621621621621623</v>
      </c>
    </row>
    <row r="7" spans="1:34" ht="15.75" x14ac:dyDescent="0.25">
      <c r="A7" s="3">
        <v>3</v>
      </c>
      <c r="B7" s="4">
        <v>4</v>
      </c>
      <c r="C7" s="4">
        <v>3</v>
      </c>
      <c r="D7" s="4">
        <v>4</v>
      </c>
      <c r="E7" s="4">
        <v>3</v>
      </c>
      <c r="F7" s="4">
        <v>3</v>
      </c>
      <c r="G7" s="4">
        <v>3</v>
      </c>
      <c r="H7" s="4">
        <v>2</v>
      </c>
      <c r="I7" s="4">
        <v>3</v>
      </c>
      <c r="J7" s="4">
        <v>3</v>
      </c>
      <c r="K7" s="4">
        <v>2</v>
      </c>
      <c r="L7" s="4">
        <v>2</v>
      </c>
      <c r="M7" s="4">
        <v>3</v>
      </c>
      <c r="N7" s="4">
        <v>3</v>
      </c>
      <c r="O7" s="4">
        <v>3</v>
      </c>
      <c r="P7" s="4">
        <v>3</v>
      </c>
      <c r="Q7" s="4">
        <v>3</v>
      </c>
      <c r="R7" s="4">
        <v>3</v>
      </c>
      <c r="S7" s="4">
        <v>3</v>
      </c>
      <c r="T7" s="4">
        <v>3</v>
      </c>
      <c r="U7" s="4">
        <v>3</v>
      </c>
      <c r="V7" s="4">
        <v>3</v>
      </c>
      <c r="W7" s="4">
        <v>3</v>
      </c>
      <c r="X7" s="4">
        <v>3</v>
      </c>
      <c r="Y7">
        <f t="shared" si="0"/>
        <v>71</v>
      </c>
      <c r="Z7" s="16" t="str">
        <f t="shared" si="1"/>
        <v>rendah</v>
      </c>
      <c r="AB7" s="8" t="s">
        <v>199</v>
      </c>
      <c r="AC7" s="8" t="s">
        <v>200</v>
      </c>
      <c r="AD7" s="8" t="s">
        <v>214</v>
      </c>
      <c r="AE7" s="12" t="s">
        <v>201</v>
      </c>
      <c r="AF7" s="8">
        <f>AF3+(0.5*AF4)</f>
        <v>89.989186413923164</v>
      </c>
      <c r="AG7" s="8">
        <f>COUNTIF(Z2:Z75,"tinggi")</f>
        <v>32</v>
      </c>
      <c r="AH7" s="9">
        <f>AG7/AG9</f>
        <v>0.43243243243243246</v>
      </c>
    </row>
    <row r="8" spans="1:34" ht="15.75" x14ac:dyDescent="0.25">
      <c r="A8" s="3">
        <v>3</v>
      </c>
      <c r="B8" s="4">
        <v>4</v>
      </c>
      <c r="C8" s="4">
        <v>4</v>
      </c>
      <c r="D8" s="4">
        <v>4</v>
      </c>
      <c r="E8" s="4">
        <v>4</v>
      </c>
      <c r="F8" s="4">
        <v>4</v>
      </c>
      <c r="G8" s="4">
        <v>4</v>
      </c>
      <c r="H8" s="4">
        <v>3</v>
      </c>
      <c r="I8" s="4">
        <v>4</v>
      </c>
      <c r="J8" s="4">
        <v>4</v>
      </c>
      <c r="K8" s="4">
        <v>4</v>
      </c>
      <c r="L8" s="4">
        <v>4</v>
      </c>
      <c r="M8" s="4">
        <v>3</v>
      </c>
      <c r="N8" s="4">
        <v>4</v>
      </c>
      <c r="O8" s="4">
        <v>3</v>
      </c>
      <c r="P8" s="4">
        <v>3</v>
      </c>
      <c r="Q8" s="4">
        <v>3</v>
      </c>
      <c r="R8" s="4">
        <v>3</v>
      </c>
      <c r="S8" s="4">
        <v>3</v>
      </c>
      <c r="T8" s="4">
        <v>4</v>
      </c>
      <c r="U8" s="4">
        <v>3</v>
      </c>
      <c r="V8" s="4">
        <v>3</v>
      </c>
      <c r="W8" s="4">
        <v>3</v>
      </c>
      <c r="X8" s="4">
        <v>3</v>
      </c>
      <c r="Y8">
        <f t="shared" si="0"/>
        <v>84</v>
      </c>
      <c r="Z8" s="16" t="str">
        <f t="shared" si="1"/>
        <v>sedang</v>
      </c>
      <c r="AB8" s="8" t="s">
        <v>202</v>
      </c>
      <c r="AC8" s="8" t="s">
        <v>203</v>
      </c>
      <c r="AD8" s="8" t="s">
        <v>215</v>
      </c>
      <c r="AE8" s="13" t="s">
        <v>204</v>
      </c>
      <c r="AF8" s="8">
        <f>AF3+(1.5*AF4)</f>
        <v>100.10269437690462</v>
      </c>
      <c r="AG8" s="8">
        <f>COUNTIF(Z2:Z75,"sangat tinggi")</f>
        <v>0</v>
      </c>
      <c r="AH8" s="9">
        <f>AG8/AG9</f>
        <v>0</v>
      </c>
    </row>
    <row r="9" spans="1:34" x14ac:dyDescent="0.2">
      <c r="A9" s="3">
        <v>4</v>
      </c>
      <c r="B9" s="4">
        <v>4</v>
      </c>
      <c r="C9" s="4">
        <v>3</v>
      </c>
      <c r="D9" s="4">
        <v>4</v>
      </c>
      <c r="E9" s="4">
        <v>3</v>
      </c>
      <c r="F9" s="4">
        <v>3</v>
      </c>
      <c r="G9" s="4">
        <v>3</v>
      </c>
      <c r="H9" s="4">
        <v>2</v>
      </c>
      <c r="I9" s="4">
        <v>3</v>
      </c>
      <c r="J9" s="4">
        <v>3</v>
      </c>
      <c r="K9" s="4">
        <v>3</v>
      </c>
      <c r="L9" s="4">
        <v>3</v>
      </c>
      <c r="M9" s="4">
        <v>3</v>
      </c>
      <c r="N9" s="4">
        <v>3</v>
      </c>
      <c r="O9" s="4">
        <v>4</v>
      </c>
      <c r="P9" s="4">
        <v>4</v>
      </c>
      <c r="Q9" s="4">
        <v>4</v>
      </c>
      <c r="R9" s="4">
        <v>4</v>
      </c>
      <c r="S9" s="4">
        <v>3</v>
      </c>
      <c r="T9" s="4">
        <v>3</v>
      </c>
      <c r="U9" s="4">
        <v>3</v>
      </c>
      <c r="V9" s="4">
        <v>3</v>
      </c>
      <c r="W9" s="4">
        <v>3</v>
      </c>
      <c r="X9" s="4">
        <v>3</v>
      </c>
      <c r="Y9">
        <f t="shared" si="0"/>
        <v>78</v>
      </c>
      <c r="Z9" s="16" t="str">
        <f t="shared" si="1"/>
        <v>rendah</v>
      </c>
      <c r="AG9">
        <f>SUM(AG4:AG8)</f>
        <v>74</v>
      </c>
      <c r="AH9" s="15">
        <f>SUM(AH4:AH8)</f>
        <v>1</v>
      </c>
    </row>
    <row r="10" spans="1:34" x14ac:dyDescent="0.2">
      <c r="A10" s="3">
        <v>3</v>
      </c>
      <c r="B10" s="4">
        <v>3</v>
      </c>
      <c r="C10" s="4">
        <v>3</v>
      </c>
      <c r="D10" s="4">
        <v>4</v>
      </c>
      <c r="E10" s="4">
        <v>3</v>
      </c>
      <c r="F10" s="4">
        <v>3</v>
      </c>
      <c r="G10" s="4">
        <v>4</v>
      </c>
      <c r="H10" s="4">
        <v>2</v>
      </c>
      <c r="I10" s="4">
        <v>4</v>
      </c>
      <c r="J10" s="4">
        <v>3</v>
      </c>
      <c r="K10" s="4">
        <v>3</v>
      </c>
      <c r="L10" s="4">
        <v>3</v>
      </c>
      <c r="M10" s="4">
        <v>2</v>
      </c>
      <c r="N10" s="4">
        <v>2</v>
      </c>
      <c r="O10" s="4">
        <v>2</v>
      </c>
      <c r="P10" s="4">
        <v>3</v>
      </c>
      <c r="Q10" s="4">
        <v>3</v>
      </c>
      <c r="R10" s="4">
        <v>3</v>
      </c>
      <c r="S10" s="4">
        <v>4</v>
      </c>
      <c r="T10" s="4">
        <v>4</v>
      </c>
      <c r="U10" s="4">
        <v>4</v>
      </c>
      <c r="V10" s="4">
        <v>3</v>
      </c>
      <c r="W10" s="4">
        <v>3</v>
      </c>
      <c r="X10" s="4">
        <v>3</v>
      </c>
      <c r="Y10">
        <f t="shared" si="0"/>
        <v>74</v>
      </c>
      <c r="Z10" s="16" t="str">
        <f t="shared" si="1"/>
        <v>rendah</v>
      </c>
    </row>
    <row r="11" spans="1:34" x14ac:dyDescent="0.2">
      <c r="A11" s="3">
        <v>3</v>
      </c>
      <c r="B11" s="4">
        <v>3</v>
      </c>
      <c r="C11" s="4">
        <v>3</v>
      </c>
      <c r="D11" s="4">
        <v>3</v>
      </c>
      <c r="E11" s="4">
        <v>3</v>
      </c>
      <c r="F11" s="4">
        <v>3</v>
      </c>
      <c r="G11" s="4">
        <v>3</v>
      </c>
      <c r="H11" s="4">
        <v>3</v>
      </c>
      <c r="I11" s="4">
        <v>3</v>
      </c>
      <c r="J11" s="4">
        <v>3</v>
      </c>
      <c r="K11" s="4">
        <v>3</v>
      </c>
      <c r="L11" s="4">
        <v>3</v>
      </c>
      <c r="M11" s="4">
        <v>3</v>
      </c>
      <c r="N11" s="4">
        <v>3</v>
      </c>
      <c r="O11" s="4">
        <v>3</v>
      </c>
      <c r="P11" s="4">
        <v>3</v>
      </c>
      <c r="Q11" s="4">
        <v>3</v>
      </c>
      <c r="R11" s="4">
        <v>3</v>
      </c>
      <c r="S11" s="4">
        <v>3</v>
      </c>
      <c r="T11" s="4">
        <v>3</v>
      </c>
      <c r="U11" s="4">
        <v>3</v>
      </c>
      <c r="V11" s="4">
        <v>3</v>
      </c>
      <c r="W11" s="4">
        <v>3</v>
      </c>
      <c r="X11" s="4">
        <v>3</v>
      </c>
      <c r="Y11">
        <f t="shared" si="0"/>
        <v>72</v>
      </c>
      <c r="Z11" s="16" t="str">
        <f t="shared" si="1"/>
        <v>rendah</v>
      </c>
    </row>
    <row r="12" spans="1:34" x14ac:dyDescent="0.2">
      <c r="A12" s="3">
        <v>3</v>
      </c>
      <c r="B12" s="4">
        <v>4</v>
      </c>
      <c r="C12" s="4">
        <v>4</v>
      </c>
      <c r="D12" s="4">
        <v>4</v>
      </c>
      <c r="E12" s="4">
        <v>3</v>
      </c>
      <c r="F12" s="4">
        <v>2</v>
      </c>
      <c r="G12" s="4">
        <v>4</v>
      </c>
      <c r="H12" s="4">
        <v>4</v>
      </c>
      <c r="I12" s="4">
        <v>4</v>
      </c>
      <c r="J12" s="4">
        <v>4</v>
      </c>
      <c r="K12" s="4">
        <v>4</v>
      </c>
      <c r="L12" s="4">
        <v>4</v>
      </c>
      <c r="M12" s="4">
        <v>3</v>
      </c>
      <c r="N12" s="4">
        <v>4</v>
      </c>
      <c r="O12" s="4">
        <v>3</v>
      </c>
      <c r="P12" s="4">
        <v>4</v>
      </c>
      <c r="Q12" s="4">
        <v>4</v>
      </c>
      <c r="R12" s="4">
        <v>4</v>
      </c>
      <c r="S12" s="4">
        <v>4</v>
      </c>
      <c r="T12" s="4">
        <v>4</v>
      </c>
      <c r="U12" s="4">
        <v>4</v>
      </c>
      <c r="V12" s="4">
        <v>4</v>
      </c>
      <c r="W12" s="4">
        <v>4</v>
      </c>
      <c r="X12" s="4">
        <v>4</v>
      </c>
      <c r="Y12">
        <f t="shared" si="0"/>
        <v>90</v>
      </c>
      <c r="Z12" s="16" t="str">
        <f t="shared" si="1"/>
        <v>tinggi</v>
      </c>
    </row>
    <row r="13" spans="1:34" x14ac:dyDescent="0.2">
      <c r="A13" s="3">
        <v>3</v>
      </c>
      <c r="B13" s="4">
        <v>4</v>
      </c>
      <c r="C13" s="4">
        <v>3</v>
      </c>
      <c r="D13" s="4">
        <v>3</v>
      </c>
      <c r="E13" s="4">
        <v>3</v>
      </c>
      <c r="F13" s="4">
        <v>4</v>
      </c>
      <c r="G13" s="4">
        <v>3</v>
      </c>
      <c r="H13" s="4">
        <v>3</v>
      </c>
      <c r="I13" s="4">
        <v>3</v>
      </c>
      <c r="J13" s="4">
        <v>3</v>
      </c>
      <c r="K13" s="4">
        <v>3</v>
      </c>
      <c r="L13" s="4">
        <v>4</v>
      </c>
      <c r="M13" s="4">
        <v>3</v>
      </c>
      <c r="N13" s="4">
        <v>3</v>
      </c>
      <c r="O13" s="4">
        <v>3</v>
      </c>
      <c r="P13" s="4">
        <v>3</v>
      </c>
      <c r="Q13" s="4">
        <v>3</v>
      </c>
      <c r="R13" s="4">
        <v>4</v>
      </c>
      <c r="S13" s="4">
        <v>3</v>
      </c>
      <c r="T13" s="4">
        <v>4</v>
      </c>
      <c r="U13" s="4">
        <v>4</v>
      </c>
      <c r="V13" s="4">
        <v>4</v>
      </c>
      <c r="W13" s="4">
        <v>3</v>
      </c>
      <c r="X13" s="4">
        <v>3</v>
      </c>
      <c r="Y13">
        <f t="shared" si="0"/>
        <v>79</v>
      </c>
      <c r="Z13" s="16" t="str">
        <f t="shared" si="1"/>
        <v>rendah</v>
      </c>
    </row>
    <row r="14" spans="1:34" x14ac:dyDescent="0.2">
      <c r="A14" s="3">
        <v>4</v>
      </c>
      <c r="B14" s="4">
        <v>4</v>
      </c>
      <c r="C14" s="4">
        <v>4</v>
      </c>
      <c r="D14" s="4">
        <v>4</v>
      </c>
      <c r="E14" s="4">
        <v>4</v>
      </c>
      <c r="F14" s="4">
        <v>4</v>
      </c>
      <c r="G14" s="4">
        <v>4</v>
      </c>
      <c r="H14" s="4">
        <v>4</v>
      </c>
      <c r="I14" s="4">
        <v>4</v>
      </c>
      <c r="J14" s="4">
        <v>4</v>
      </c>
      <c r="K14" s="4">
        <v>4</v>
      </c>
      <c r="L14" s="4">
        <v>4</v>
      </c>
      <c r="M14" s="4">
        <v>4</v>
      </c>
      <c r="N14" s="4">
        <v>4</v>
      </c>
      <c r="O14" s="4">
        <v>4</v>
      </c>
      <c r="P14" s="4">
        <v>4</v>
      </c>
      <c r="Q14" s="4">
        <v>4</v>
      </c>
      <c r="R14" s="4">
        <v>4</v>
      </c>
      <c r="S14" s="4">
        <v>4</v>
      </c>
      <c r="T14" s="4">
        <v>4</v>
      </c>
      <c r="U14" s="4">
        <v>4</v>
      </c>
      <c r="V14" s="4">
        <v>4</v>
      </c>
      <c r="W14" s="4">
        <v>4</v>
      </c>
      <c r="X14" s="4">
        <v>4</v>
      </c>
      <c r="Y14">
        <f t="shared" si="0"/>
        <v>96</v>
      </c>
      <c r="Z14" s="16" t="str">
        <f t="shared" si="1"/>
        <v>tinggi</v>
      </c>
    </row>
    <row r="15" spans="1:34" x14ac:dyDescent="0.2">
      <c r="A15" s="3">
        <v>4</v>
      </c>
      <c r="B15" s="4">
        <v>4</v>
      </c>
      <c r="C15" s="4">
        <v>4</v>
      </c>
      <c r="D15" s="4">
        <v>4</v>
      </c>
      <c r="E15" s="4">
        <v>3</v>
      </c>
      <c r="F15" s="4">
        <v>3</v>
      </c>
      <c r="G15" s="4">
        <v>4</v>
      </c>
      <c r="H15" s="4">
        <v>4</v>
      </c>
      <c r="I15" s="4">
        <v>4</v>
      </c>
      <c r="J15" s="4">
        <v>4</v>
      </c>
      <c r="K15" s="4">
        <v>3</v>
      </c>
      <c r="L15" s="4">
        <v>4</v>
      </c>
      <c r="M15" s="4">
        <v>3</v>
      </c>
      <c r="N15" s="4">
        <v>3</v>
      </c>
      <c r="O15" s="4">
        <v>3</v>
      </c>
      <c r="P15" s="4">
        <v>4</v>
      </c>
      <c r="Q15" s="4">
        <v>3</v>
      </c>
      <c r="R15" s="4">
        <v>4</v>
      </c>
      <c r="S15" s="4">
        <v>4</v>
      </c>
      <c r="T15" s="4">
        <v>3</v>
      </c>
      <c r="U15" s="4">
        <v>4</v>
      </c>
      <c r="V15" s="4">
        <v>3</v>
      </c>
      <c r="W15" s="4">
        <v>4</v>
      </c>
      <c r="X15" s="4">
        <v>3</v>
      </c>
      <c r="Y15">
        <f t="shared" si="0"/>
        <v>86</v>
      </c>
      <c r="Z15" s="16" t="str">
        <f t="shared" si="1"/>
        <v>sedang</v>
      </c>
    </row>
    <row r="16" spans="1:34" x14ac:dyDescent="0.2">
      <c r="A16" s="3">
        <v>2</v>
      </c>
      <c r="B16" s="4">
        <v>3</v>
      </c>
      <c r="C16" s="4">
        <v>3</v>
      </c>
      <c r="D16" s="4">
        <v>3</v>
      </c>
      <c r="E16" s="4">
        <v>2</v>
      </c>
      <c r="F16" s="4">
        <v>2</v>
      </c>
      <c r="G16" s="4">
        <v>2</v>
      </c>
      <c r="H16" s="4">
        <v>2</v>
      </c>
      <c r="I16" s="4">
        <v>4</v>
      </c>
      <c r="J16" s="4">
        <v>4</v>
      </c>
      <c r="K16" s="4">
        <v>3</v>
      </c>
      <c r="L16" s="4">
        <v>4</v>
      </c>
      <c r="M16" s="4">
        <v>2</v>
      </c>
      <c r="N16" s="4">
        <v>2</v>
      </c>
      <c r="O16" s="4">
        <v>1</v>
      </c>
      <c r="P16" s="4">
        <v>1</v>
      </c>
      <c r="Q16" s="4">
        <v>3</v>
      </c>
      <c r="R16" s="4">
        <v>3</v>
      </c>
      <c r="S16" s="4">
        <v>3</v>
      </c>
      <c r="T16" s="4">
        <v>4</v>
      </c>
      <c r="U16" s="4">
        <v>3</v>
      </c>
      <c r="V16" s="4">
        <v>4</v>
      </c>
      <c r="W16" s="4">
        <v>3</v>
      </c>
      <c r="X16" s="4">
        <v>4</v>
      </c>
      <c r="Y16">
        <f t="shared" si="0"/>
        <v>67</v>
      </c>
      <c r="Z16" s="16" t="str">
        <f t="shared" si="1"/>
        <v>sangat rendah</v>
      </c>
    </row>
    <row r="17" spans="1:26" x14ac:dyDescent="0.2">
      <c r="A17" s="3">
        <v>4</v>
      </c>
      <c r="B17" s="4">
        <v>4</v>
      </c>
      <c r="C17" s="4">
        <v>4</v>
      </c>
      <c r="D17" s="4">
        <v>4</v>
      </c>
      <c r="E17" s="4">
        <v>4</v>
      </c>
      <c r="F17" s="4">
        <v>4</v>
      </c>
      <c r="G17" s="4">
        <v>4</v>
      </c>
      <c r="H17" s="4">
        <v>4</v>
      </c>
      <c r="I17" s="4">
        <v>4</v>
      </c>
      <c r="J17" s="4">
        <v>4</v>
      </c>
      <c r="K17" s="4">
        <v>4</v>
      </c>
      <c r="L17" s="4">
        <v>4</v>
      </c>
      <c r="M17" s="4">
        <v>4</v>
      </c>
      <c r="N17" s="4">
        <v>4</v>
      </c>
      <c r="O17" s="4">
        <v>4</v>
      </c>
      <c r="P17" s="4">
        <v>4</v>
      </c>
      <c r="Q17" s="4">
        <v>4</v>
      </c>
      <c r="R17" s="4">
        <v>4</v>
      </c>
      <c r="S17" s="4">
        <v>4</v>
      </c>
      <c r="T17" s="4">
        <v>4</v>
      </c>
      <c r="U17" s="4">
        <v>4</v>
      </c>
      <c r="V17" s="4">
        <v>4</v>
      </c>
      <c r="W17" s="4">
        <v>4</v>
      </c>
      <c r="X17" s="4">
        <v>4</v>
      </c>
      <c r="Y17">
        <f t="shared" si="0"/>
        <v>96</v>
      </c>
      <c r="Z17" s="16" t="str">
        <f t="shared" si="1"/>
        <v>tinggi</v>
      </c>
    </row>
    <row r="18" spans="1:26" x14ac:dyDescent="0.2">
      <c r="A18" s="3">
        <v>3</v>
      </c>
      <c r="B18" s="4">
        <v>3</v>
      </c>
      <c r="C18" s="4">
        <v>3</v>
      </c>
      <c r="D18" s="4">
        <v>3</v>
      </c>
      <c r="E18" s="4">
        <v>3</v>
      </c>
      <c r="F18" s="4">
        <v>3</v>
      </c>
      <c r="G18" s="4">
        <v>3</v>
      </c>
      <c r="H18" s="4">
        <v>3</v>
      </c>
      <c r="I18" s="4">
        <v>3</v>
      </c>
      <c r="J18" s="4">
        <v>3</v>
      </c>
      <c r="K18" s="4">
        <v>3</v>
      </c>
      <c r="L18" s="4">
        <v>3</v>
      </c>
      <c r="M18" s="4">
        <v>3</v>
      </c>
      <c r="N18" s="4">
        <v>3</v>
      </c>
      <c r="O18" s="4">
        <v>3</v>
      </c>
      <c r="P18" s="4">
        <v>3</v>
      </c>
      <c r="Q18" s="4">
        <v>3</v>
      </c>
      <c r="R18" s="4">
        <v>3</v>
      </c>
      <c r="S18" s="4">
        <v>3</v>
      </c>
      <c r="T18" s="4">
        <v>3</v>
      </c>
      <c r="U18" s="4">
        <v>3</v>
      </c>
      <c r="V18" s="4">
        <v>3</v>
      </c>
      <c r="W18" s="4">
        <v>3</v>
      </c>
      <c r="X18" s="4">
        <v>3</v>
      </c>
      <c r="Y18">
        <f t="shared" si="0"/>
        <v>72</v>
      </c>
      <c r="Z18" s="16" t="str">
        <f t="shared" si="1"/>
        <v>rendah</v>
      </c>
    </row>
    <row r="19" spans="1:26" x14ac:dyDescent="0.2">
      <c r="A19" s="3">
        <v>4</v>
      </c>
      <c r="B19" s="4">
        <v>4</v>
      </c>
      <c r="C19" s="4">
        <v>3</v>
      </c>
      <c r="D19" s="4">
        <v>3</v>
      </c>
      <c r="E19" s="4">
        <v>3</v>
      </c>
      <c r="F19" s="4">
        <v>3</v>
      </c>
      <c r="G19" s="4">
        <v>3</v>
      </c>
      <c r="H19" s="4">
        <v>3</v>
      </c>
      <c r="I19" s="4">
        <v>4</v>
      </c>
      <c r="J19" s="4">
        <v>4</v>
      </c>
      <c r="K19" s="4">
        <v>4</v>
      </c>
      <c r="L19" s="4">
        <v>4</v>
      </c>
      <c r="M19" s="4">
        <v>4</v>
      </c>
      <c r="N19" s="4">
        <v>3</v>
      </c>
      <c r="O19" s="4">
        <v>3</v>
      </c>
      <c r="P19" s="4">
        <v>3</v>
      </c>
      <c r="Q19" s="4">
        <v>3</v>
      </c>
      <c r="R19" s="4">
        <v>3</v>
      </c>
      <c r="S19" s="4">
        <v>3</v>
      </c>
      <c r="T19" s="4">
        <v>3</v>
      </c>
      <c r="U19" s="4">
        <v>3</v>
      </c>
      <c r="V19" s="4">
        <v>3</v>
      </c>
      <c r="W19" s="4">
        <v>3</v>
      </c>
      <c r="X19" s="4">
        <v>3</v>
      </c>
      <c r="Y19">
        <f t="shared" si="0"/>
        <v>79</v>
      </c>
      <c r="Z19" s="16" t="str">
        <f t="shared" si="1"/>
        <v>rendah</v>
      </c>
    </row>
    <row r="20" spans="1:26" x14ac:dyDescent="0.2">
      <c r="A20" s="3">
        <v>3</v>
      </c>
      <c r="B20" s="4">
        <v>3</v>
      </c>
      <c r="C20" s="4">
        <v>3</v>
      </c>
      <c r="D20" s="4">
        <v>3</v>
      </c>
      <c r="E20" s="4">
        <v>3</v>
      </c>
      <c r="F20" s="4">
        <v>3</v>
      </c>
      <c r="G20" s="4">
        <v>3</v>
      </c>
      <c r="H20" s="4">
        <v>3</v>
      </c>
      <c r="I20" s="4">
        <v>3</v>
      </c>
      <c r="J20" s="4">
        <v>3</v>
      </c>
      <c r="K20" s="4">
        <v>3</v>
      </c>
      <c r="L20" s="4">
        <v>3</v>
      </c>
      <c r="M20" s="4">
        <v>3</v>
      </c>
      <c r="N20" s="4">
        <v>3</v>
      </c>
      <c r="O20" s="4">
        <v>3</v>
      </c>
      <c r="P20" s="4">
        <v>3</v>
      </c>
      <c r="Q20" s="4">
        <v>3</v>
      </c>
      <c r="R20" s="4">
        <v>3</v>
      </c>
      <c r="S20" s="4">
        <v>3</v>
      </c>
      <c r="T20" s="4">
        <v>3</v>
      </c>
      <c r="U20" s="4">
        <v>3</v>
      </c>
      <c r="V20" s="4">
        <v>3</v>
      </c>
      <c r="W20" s="4">
        <v>3</v>
      </c>
      <c r="X20" s="4">
        <v>3</v>
      </c>
      <c r="Y20">
        <f t="shared" si="0"/>
        <v>72</v>
      </c>
      <c r="Z20" s="16" t="str">
        <f t="shared" si="1"/>
        <v>rendah</v>
      </c>
    </row>
    <row r="21" spans="1:26" x14ac:dyDescent="0.2">
      <c r="A21" s="3">
        <v>4</v>
      </c>
      <c r="B21" s="4">
        <v>4</v>
      </c>
      <c r="C21" s="4">
        <v>4</v>
      </c>
      <c r="D21" s="4">
        <v>4</v>
      </c>
      <c r="E21" s="4">
        <v>4</v>
      </c>
      <c r="F21" s="4">
        <v>3</v>
      </c>
      <c r="G21" s="4">
        <v>4</v>
      </c>
      <c r="H21" s="4">
        <v>4</v>
      </c>
      <c r="I21" s="4">
        <v>4</v>
      </c>
      <c r="J21" s="4">
        <v>4</v>
      </c>
      <c r="K21" s="4">
        <v>4</v>
      </c>
      <c r="L21" s="4">
        <v>4</v>
      </c>
      <c r="M21" s="4">
        <v>4</v>
      </c>
      <c r="N21" s="4">
        <v>3</v>
      </c>
      <c r="O21" s="4">
        <v>3</v>
      </c>
      <c r="P21" s="4">
        <v>3</v>
      </c>
      <c r="Q21" s="4">
        <v>3</v>
      </c>
      <c r="R21" s="4">
        <v>3</v>
      </c>
      <c r="S21" s="4">
        <v>4</v>
      </c>
      <c r="T21" s="4">
        <v>4</v>
      </c>
      <c r="U21" s="4">
        <v>4</v>
      </c>
      <c r="V21" s="4">
        <v>3</v>
      </c>
      <c r="W21" s="4">
        <v>4</v>
      </c>
      <c r="X21" s="4">
        <v>4</v>
      </c>
      <c r="Y21">
        <f t="shared" si="0"/>
        <v>89</v>
      </c>
      <c r="Z21" s="16" t="str">
        <f t="shared" si="1"/>
        <v>sedang</v>
      </c>
    </row>
    <row r="22" spans="1:26" x14ac:dyDescent="0.2">
      <c r="A22" s="3">
        <v>4</v>
      </c>
      <c r="B22" s="4">
        <v>4</v>
      </c>
      <c r="C22" s="4">
        <v>4</v>
      </c>
      <c r="D22" s="4">
        <v>4</v>
      </c>
      <c r="E22" s="4">
        <v>4</v>
      </c>
      <c r="F22" s="4">
        <v>4</v>
      </c>
      <c r="G22" s="4">
        <v>4</v>
      </c>
      <c r="H22" s="4">
        <v>4</v>
      </c>
      <c r="I22" s="4">
        <v>4</v>
      </c>
      <c r="J22" s="4">
        <v>4</v>
      </c>
      <c r="K22" s="4">
        <v>4</v>
      </c>
      <c r="L22" s="4">
        <v>4</v>
      </c>
      <c r="M22" s="4">
        <v>4</v>
      </c>
      <c r="N22" s="4">
        <v>4</v>
      </c>
      <c r="O22" s="4">
        <v>4</v>
      </c>
      <c r="P22" s="4">
        <v>4</v>
      </c>
      <c r="Q22" s="4">
        <v>4</v>
      </c>
      <c r="R22" s="4">
        <v>4</v>
      </c>
      <c r="S22" s="4">
        <v>4</v>
      </c>
      <c r="T22" s="4">
        <v>4</v>
      </c>
      <c r="U22" s="4">
        <v>4</v>
      </c>
      <c r="V22" s="4">
        <v>4</v>
      </c>
      <c r="W22" s="4">
        <v>4</v>
      </c>
      <c r="X22" s="4">
        <v>4</v>
      </c>
      <c r="Y22">
        <f t="shared" si="0"/>
        <v>96</v>
      </c>
      <c r="Z22" s="16" t="str">
        <f t="shared" si="1"/>
        <v>tinggi</v>
      </c>
    </row>
    <row r="23" spans="1:26" x14ac:dyDescent="0.2">
      <c r="A23" s="3">
        <v>3</v>
      </c>
      <c r="B23" s="4">
        <v>3</v>
      </c>
      <c r="C23" s="4">
        <v>4</v>
      </c>
      <c r="D23" s="4">
        <v>3</v>
      </c>
      <c r="E23" s="4">
        <v>3</v>
      </c>
      <c r="F23" s="4">
        <v>3</v>
      </c>
      <c r="G23" s="4">
        <v>3</v>
      </c>
      <c r="H23" s="4">
        <v>3</v>
      </c>
      <c r="I23" s="4">
        <v>3</v>
      </c>
      <c r="J23" s="4">
        <v>3</v>
      </c>
      <c r="K23" s="4">
        <v>4</v>
      </c>
      <c r="L23" s="4">
        <v>4</v>
      </c>
      <c r="M23" s="4">
        <v>3</v>
      </c>
      <c r="N23" s="4">
        <v>3</v>
      </c>
      <c r="O23" s="4">
        <v>3</v>
      </c>
      <c r="P23" s="4">
        <v>3</v>
      </c>
      <c r="Q23" s="4">
        <v>3</v>
      </c>
      <c r="R23" s="4">
        <v>3</v>
      </c>
      <c r="S23" s="4">
        <v>3</v>
      </c>
      <c r="T23" s="4">
        <v>3</v>
      </c>
      <c r="U23" s="4">
        <v>3</v>
      </c>
      <c r="V23" s="4">
        <v>3</v>
      </c>
      <c r="W23" s="4">
        <v>3</v>
      </c>
      <c r="X23" s="4">
        <v>3</v>
      </c>
      <c r="Y23">
        <f t="shared" si="0"/>
        <v>75</v>
      </c>
      <c r="Z23" s="16" t="str">
        <f t="shared" si="1"/>
        <v>rendah</v>
      </c>
    </row>
    <row r="24" spans="1:26" x14ac:dyDescent="0.2">
      <c r="A24" s="3">
        <v>3</v>
      </c>
      <c r="B24" s="4">
        <v>2</v>
      </c>
      <c r="C24" s="4">
        <v>3</v>
      </c>
      <c r="D24" s="4">
        <v>3</v>
      </c>
      <c r="E24" s="4">
        <v>3</v>
      </c>
      <c r="F24" s="4">
        <v>3</v>
      </c>
      <c r="G24" s="4">
        <v>3</v>
      </c>
      <c r="H24" s="4">
        <v>3</v>
      </c>
      <c r="I24" s="4">
        <v>3</v>
      </c>
      <c r="J24" s="4">
        <v>3</v>
      </c>
      <c r="K24" s="4">
        <v>3</v>
      </c>
      <c r="L24" s="4">
        <v>3</v>
      </c>
      <c r="M24" s="4">
        <v>3</v>
      </c>
      <c r="N24" s="4">
        <v>3</v>
      </c>
      <c r="O24" s="4">
        <v>3</v>
      </c>
      <c r="P24" s="4">
        <v>3</v>
      </c>
      <c r="Q24" s="4">
        <v>3</v>
      </c>
      <c r="R24" s="4">
        <v>3</v>
      </c>
      <c r="S24" s="4">
        <v>3</v>
      </c>
      <c r="T24" s="4">
        <v>3</v>
      </c>
      <c r="U24" s="4">
        <v>3</v>
      </c>
      <c r="V24" s="4">
        <v>3</v>
      </c>
      <c r="W24" s="4">
        <v>3</v>
      </c>
      <c r="X24" s="4">
        <v>3</v>
      </c>
      <c r="Y24">
        <f t="shared" si="0"/>
        <v>71</v>
      </c>
      <c r="Z24" s="16" t="str">
        <f t="shared" si="1"/>
        <v>rendah</v>
      </c>
    </row>
    <row r="25" spans="1:26" x14ac:dyDescent="0.2">
      <c r="A25" s="3">
        <v>4</v>
      </c>
      <c r="B25" s="4">
        <v>4</v>
      </c>
      <c r="C25" s="4">
        <v>4</v>
      </c>
      <c r="D25" s="4">
        <v>4</v>
      </c>
      <c r="E25" s="4">
        <v>4</v>
      </c>
      <c r="F25" s="4">
        <v>4</v>
      </c>
      <c r="G25" s="4">
        <v>4</v>
      </c>
      <c r="H25" s="4">
        <v>4</v>
      </c>
      <c r="I25" s="4">
        <v>4</v>
      </c>
      <c r="J25" s="4">
        <v>4</v>
      </c>
      <c r="K25" s="4">
        <v>4</v>
      </c>
      <c r="L25" s="4">
        <v>4</v>
      </c>
      <c r="M25" s="4">
        <v>4</v>
      </c>
      <c r="N25" s="4">
        <v>4</v>
      </c>
      <c r="O25" s="4">
        <v>4</v>
      </c>
      <c r="P25" s="4">
        <v>4</v>
      </c>
      <c r="Q25" s="4">
        <v>4</v>
      </c>
      <c r="R25" s="4">
        <v>4</v>
      </c>
      <c r="S25" s="4">
        <v>4</v>
      </c>
      <c r="T25" s="4">
        <v>4</v>
      </c>
      <c r="U25" s="4">
        <v>4</v>
      </c>
      <c r="V25" s="4">
        <v>4</v>
      </c>
      <c r="W25" s="4">
        <v>4</v>
      </c>
      <c r="X25" s="4">
        <v>4</v>
      </c>
      <c r="Y25">
        <f t="shared" si="0"/>
        <v>96</v>
      </c>
      <c r="Z25" s="16" t="str">
        <f t="shared" si="1"/>
        <v>tinggi</v>
      </c>
    </row>
    <row r="26" spans="1:26" x14ac:dyDescent="0.2">
      <c r="A26" s="3">
        <v>2</v>
      </c>
      <c r="B26" s="4">
        <v>3</v>
      </c>
      <c r="C26" s="4">
        <v>3</v>
      </c>
      <c r="D26" s="4">
        <v>3</v>
      </c>
      <c r="E26" s="4">
        <v>3</v>
      </c>
      <c r="F26" s="4">
        <v>3</v>
      </c>
      <c r="G26" s="4">
        <v>3</v>
      </c>
      <c r="H26" s="4">
        <v>3</v>
      </c>
      <c r="I26" s="4">
        <v>3</v>
      </c>
      <c r="J26" s="4">
        <v>3</v>
      </c>
      <c r="K26" s="4">
        <v>3</v>
      </c>
      <c r="L26" s="4">
        <v>2</v>
      </c>
      <c r="M26" s="4">
        <v>3</v>
      </c>
      <c r="N26" s="4">
        <v>3</v>
      </c>
      <c r="O26" s="4">
        <v>3</v>
      </c>
      <c r="P26" s="4">
        <v>2</v>
      </c>
      <c r="Q26" s="4">
        <v>2</v>
      </c>
      <c r="R26" s="4">
        <v>3</v>
      </c>
      <c r="S26" s="4">
        <v>2</v>
      </c>
      <c r="T26" s="4">
        <v>3</v>
      </c>
      <c r="U26" s="4">
        <v>3</v>
      </c>
      <c r="V26" s="4">
        <v>3</v>
      </c>
      <c r="W26" s="4">
        <v>2</v>
      </c>
      <c r="X26" s="4">
        <v>2</v>
      </c>
      <c r="Y26">
        <f t="shared" si="0"/>
        <v>65</v>
      </c>
      <c r="Z26" s="16" t="str">
        <f t="shared" si="1"/>
        <v>sangat rendah</v>
      </c>
    </row>
    <row r="27" spans="1:26" x14ac:dyDescent="0.2">
      <c r="A27" s="3">
        <v>3</v>
      </c>
      <c r="B27" s="4">
        <v>3</v>
      </c>
      <c r="C27" s="4">
        <v>3</v>
      </c>
      <c r="D27" s="4">
        <v>3</v>
      </c>
      <c r="E27" s="4">
        <v>3</v>
      </c>
      <c r="F27" s="4">
        <v>3</v>
      </c>
      <c r="G27" s="4">
        <v>3</v>
      </c>
      <c r="H27" s="4">
        <v>3</v>
      </c>
      <c r="I27" s="4">
        <v>3</v>
      </c>
      <c r="J27" s="4">
        <v>3</v>
      </c>
      <c r="K27" s="4">
        <v>3</v>
      </c>
      <c r="L27" s="4">
        <v>3</v>
      </c>
      <c r="M27" s="4">
        <v>3</v>
      </c>
      <c r="N27" s="4">
        <v>3</v>
      </c>
      <c r="O27" s="4">
        <v>3</v>
      </c>
      <c r="P27" s="4">
        <v>3</v>
      </c>
      <c r="Q27" s="4">
        <v>3</v>
      </c>
      <c r="R27" s="4">
        <v>3</v>
      </c>
      <c r="S27" s="4">
        <v>3</v>
      </c>
      <c r="T27" s="4">
        <v>3</v>
      </c>
      <c r="U27" s="4">
        <v>3</v>
      </c>
      <c r="V27" s="4">
        <v>3</v>
      </c>
      <c r="W27" s="4">
        <v>3</v>
      </c>
      <c r="X27" s="4">
        <v>3</v>
      </c>
      <c r="Y27">
        <f t="shared" si="0"/>
        <v>72</v>
      </c>
      <c r="Z27" s="16" t="str">
        <f t="shared" si="1"/>
        <v>rendah</v>
      </c>
    </row>
    <row r="28" spans="1:26" x14ac:dyDescent="0.2">
      <c r="A28" s="3">
        <v>4</v>
      </c>
      <c r="B28" s="4">
        <v>4</v>
      </c>
      <c r="C28" s="4">
        <v>4</v>
      </c>
      <c r="D28" s="4">
        <v>4</v>
      </c>
      <c r="E28" s="4">
        <v>4</v>
      </c>
      <c r="F28" s="4">
        <v>4</v>
      </c>
      <c r="G28" s="4">
        <v>4</v>
      </c>
      <c r="H28" s="4">
        <v>4</v>
      </c>
      <c r="I28" s="4">
        <v>4</v>
      </c>
      <c r="J28" s="4">
        <v>4</v>
      </c>
      <c r="K28" s="4">
        <v>4</v>
      </c>
      <c r="L28" s="4">
        <v>4</v>
      </c>
      <c r="M28" s="4">
        <v>4</v>
      </c>
      <c r="N28" s="4">
        <v>4</v>
      </c>
      <c r="O28" s="4">
        <v>4</v>
      </c>
      <c r="P28" s="4">
        <v>4</v>
      </c>
      <c r="Q28" s="4">
        <v>4</v>
      </c>
      <c r="R28" s="4">
        <v>4</v>
      </c>
      <c r="S28" s="4">
        <v>4</v>
      </c>
      <c r="T28" s="4">
        <v>4</v>
      </c>
      <c r="U28" s="4">
        <v>4</v>
      </c>
      <c r="V28" s="4">
        <v>4</v>
      </c>
      <c r="W28" s="4">
        <v>4</v>
      </c>
      <c r="X28" s="4">
        <v>4</v>
      </c>
      <c r="Y28">
        <f t="shared" si="0"/>
        <v>96</v>
      </c>
      <c r="Z28" s="16" t="str">
        <f t="shared" si="1"/>
        <v>tinggi</v>
      </c>
    </row>
    <row r="29" spans="1:26" x14ac:dyDescent="0.2">
      <c r="A29" s="3">
        <v>3</v>
      </c>
      <c r="B29" s="4">
        <v>3</v>
      </c>
      <c r="C29" s="4">
        <v>3</v>
      </c>
      <c r="D29" s="4">
        <v>3</v>
      </c>
      <c r="E29" s="4">
        <v>3</v>
      </c>
      <c r="F29" s="4">
        <v>3</v>
      </c>
      <c r="G29" s="4">
        <v>3</v>
      </c>
      <c r="H29" s="4">
        <v>3</v>
      </c>
      <c r="I29" s="4">
        <v>3</v>
      </c>
      <c r="J29" s="4">
        <v>3</v>
      </c>
      <c r="K29" s="4">
        <v>3</v>
      </c>
      <c r="L29" s="4">
        <v>3</v>
      </c>
      <c r="M29" s="4">
        <v>3</v>
      </c>
      <c r="N29" s="4">
        <v>3</v>
      </c>
      <c r="O29" s="4">
        <v>3</v>
      </c>
      <c r="P29" s="4">
        <v>3</v>
      </c>
      <c r="Q29" s="4">
        <v>3</v>
      </c>
      <c r="R29" s="4">
        <v>3</v>
      </c>
      <c r="S29" s="4">
        <v>3</v>
      </c>
      <c r="T29" s="4">
        <v>3</v>
      </c>
      <c r="U29" s="4">
        <v>3</v>
      </c>
      <c r="V29" s="4">
        <v>3</v>
      </c>
      <c r="W29" s="4">
        <v>3</v>
      </c>
      <c r="X29" s="4">
        <v>3</v>
      </c>
      <c r="Y29">
        <f t="shared" si="0"/>
        <v>72</v>
      </c>
      <c r="Z29" s="16" t="str">
        <f t="shared" si="1"/>
        <v>rendah</v>
      </c>
    </row>
    <row r="30" spans="1:26" x14ac:dyDescent="0.2">
      <c r="A30" s="3">
        <v>3</v>
      </c>
      <c r="B30" s="4">
        <v>3</v>
      </c>
      <c r="C30" s="4">
        <v>4</v>
      </c>
      <c r="D30" s="4">
        <v>4</v>
      </c>
      <c r="E30" s="4">
        <v>4</v>
      </c>
      <c r="F30" s="4">
        <v>4</v>
      </c>
      <c r="G30" s="4">
        <v>4</v>
      </c>
      <c r="H30" s="4">
        <v>4</v>
      </c>
      <c r="I30" s="4">
        <v>4</v>
      </c>
      <c r="J30" s="4">
        <v>4</v>
      </c>
      <c r="K30" s="4">
        <v>4</v>
      </c>
      <c r="L30" s="4">
        <v>4</v>
      </c>
      <c r="M30" s="4">
        <v>4</v>
      </c>
      <c r="N30" s="4">
        <v>4</v>
      </c>
      <c r="O30" s="4">
        <v>4</v>
      </c>
      <c r="P30" s="4">
        <v>4</v>
      </c>
      <c r="Q30" s="4">
        <v>4</v>
      </c>
      <c r="R30" s="4">
        <v>4</v>
      </c>
      <c r="S30" s="4">
        <v>4</v>
      </c>
      <c r="T30" s="4">
        <v>4</v>
      </c>
      <c r="U30" s="4">
        <v>4</v>
      </c>
      <c r="V30" s="4">
        <v>4</v>
      </c>
      <c r="W30" s="4">
        <v>4</v>
      </c>
      <c r="X30" s="4">
        <v>4</v>
      </c>
      <c r="Y30">
        <f t="shared" si="0"/>
        <v>94</v>
      </c>
      <c r="Z30" s="16" t="str">
        <f t="shared" si="1"/>
        <v>tinggi</v>
      </c>
    </row>
    <row r="31" spans="1:26" x14ac:dyDescent="0.2">
      <c r="A31" s="3">
        <v>3</v>
      </c>
      <c r="B31" s="4">
        <v>3</v>
      </c>
      <c r="C31" s="4">
        <v>3</v>
      </c>
      <c r="D31" s="4">
        <v>3</v>
      </c>
      <c r="E31" s="4">
        <v>3</v>
      </c>
      <c r="F31" s="4">
        <v>3</v>
      </c>
      <c r="G31" s="4">
        <v>3</v>
      </c>
      <c r="H31" s="4">
        <v>3</v>
      </c>
      <c r="I31" s="4">
        <v>3</v>
      </c>
      <c r="J31" s="4">
        <v>3</v>
      </c>
      <c r="K31" s="4">
        <v>3</v>
      </c>
      <c r="L31" s="4">
        <v>3</v>
      </c>
      <c r="M31" s="4">
        <v>3</v>
      </c>
      <c r="N31" s="4">
        <v>3</v>
      </c>
      <c r="O31" s="4">
        <v>3</v>
      </c>
      <c r="P31" s="4">
        <v>3</v>
      </c>
      <c r="Q31" s="4">
        <v>3</v>
      </c>
      <c r="R31" s="4">
        <v>3</v>
      </c>
      <c r="S31" s="4">
        <v>3</v>
      </c>
      <c r="T31" s="4">
        <v>3</v>
      </c>
      <c r="U31" s="4">
        <v>3</v>
      </c>
      <c r="V31" s="4">
        <v>3</v>
      </c>
      <c r="W31" s="4">
        <v>3</v>
      </c>
      <c r="X31" s="4">
        <v>3</v>
      </c>
      <c r="Y31">
        <f t="shared" si="0"/>
        <v>72</v>
      </c>
      <c r="Z31" s="16" t="str">
        <f t="shared" si="1"/>
        <v>rendah</v>
      </c>
    </row>
    <row r="32" spans="1:26" x14ac:dyDescent="0.2">
      <c r="A32" s="3">
        <v>3</v>
      </c>
      <c r="B32" s="4">
        <v>4</v>
      </c>
      <c r="C32" s="4">
        <v>3</v>
      </c>
      <c r="D32" s="4">
        <v>4</v>
      </c>
      <c r="E32" s="4">
        <v>4</v>
      </c>
      <c r="F32" s="4">
        <v>3</v>
      </c>
      <c r="G32" s="4">
        <v>3</v>
      </c>
      <c r="H32" s="4">
        <v>3</v>
      </c>
      <c r="I32" s="4">
        <v>3</v>
      </c>
      <c r="J32" s="4">
        <v>4</v>
      </c>
      <c r="K32" s="4">
        <v>4</v>
      </c>
      <c r="L32" s="4">
        <v>4</v>
      </c>
      <c r="M32" s="4">
        <v>4</v>
      </c>
      <c r="N32" s="4">
        <v>3</v>
      </c>
      <c r="O32" s="4">
        <v>3</v>
      </c>
      <c r="P32" s="4">
        <v>3</v>
      </c>
      <c r="Q32" s="4">
        <v>3</v>
      </c>
      <c r="R32" s="4">
        <v>3</v>
      </c>
      <c r="S32" s="4">
        <v>4</v>
      </c>
      <c r="T32" s="4">
        <v>4</v>
      </c>
      <c r="U32" s="4">
        <v>3</v>
      </c>
      <c r="V32" s="4">
        <v>4</v>
      </c>
      <c r="W32" s="4">
        <v>3</v>
      </c>
      <c r="X32" s="4">
        <v>3</v>
      </c>
      <c r="Y32">
        <f t="shared" si="0"/>
        <v>82</v>
      </c>
      <c r="Z32" s="16" t="str">
        <f t="shared" si="1"/>
        <v>sedang</v>
      </c>
    </row>
    <row r="33" spans="1:26" x14ac:dyDescent="0.2">
      <c r="A33" s="3">
        <v>3</v>
      </c>
      <c r="B33" s="4">
        <v>3</v>
      </c>
      <c r="C33" s="4">
        <v>4</v>
      </c>
      <c r="D33" s="4">
        <v>3</v>
      </c>
      <c r="E33" s="4">
        <v>4</v>
      </c>
      <c r="F33" s="4">
        <v>3</v>
      </c>
      <c r="G33" s="4">
        <v>3</v>
      </c>
      <c r="H33" s="4">
        <v>4</v>
      </c>
      <c r="I33" s="4">
        <v>3</v>
      </c>
      <c r="J33" s="4">
        <v>4</v>
      </c>
      <c r="K33" s="4">
        <v>4</v>
      </c>
      <c r="L33" s="4">
        <v>4</v>
      </c>
      <c r="M33" s="4">
        <v>3</v>
      </c>
      <c r="N33" s="4">
        <v>3</v>
      </c>
      <c r="O33" s="4">
        <v>3</v>
      </c>
      <c r="P33" s="4">
        <v>3</v>
      </c>
      <c r="Q33" s="4">
        <v>3</v>
      </c>
      <c r="R33" s="4">
        <v>3</v>
      </c>
      <c r="S33" s="4">
        <v>3</v>
      </c>
      <c r="T33" s="4">
        <v>4</v>
      </c>
      <c r="U33" s="4">
        <v>3</v>
      </c>
      <c r="V33" s="4">
        <v>4</v>
      </c>
      <c r="W33" s="4">
        <v>3</v>
      </c>
      <c r="X33" s="4">
        <v>3</v>
      </c>
      <c r="Y33">
        <f t="shared" si="0"/>
        <v>80</v>
      </c>
      <c r="Z33" s="16" t="str">
        <f t="shared" si="1"/>
        <v>sedang</v>
      </c>
    </row>
    <row r="34" spans="1:26" x14ac:dyDescent="0.2">
      <c r="A34" s="3">
        <v>3</v>
      </c>
      <c r="B34" s="4">
        <v>3</v>
      </c>
      <c r="C34" s="4">
        <v>3</v>
      </c>
      <c r="D34" s="4">
        <v>3</v>
      </c>
      <c r="E34" s="4">
        <v>3</v>
      </c>
      <c r="F34" s="4">
        <v>3</v>
      </c>
      <c r="G34" s="4">
        <v>3</v>
      </c>
      <c r="H34" s="4">
        <v>3</v>
      </c>
      <c r="I34" s="4">
        <v>3</v>
      </c>
      <c r="J34" s="4">
        <v>3</v>
      </c>
      <c r="K34" s="4">
        <v>3</v>
      </c>
      <c r="L34" s="4">
        <v>3</v>
      </c>
      <c r="M34" s="4">
        <v>3</v>
      </c>
      <c r="N34" s="4">
        <v>3</v>
      </c>
      <c r="O34" s="4">
        <v>3</v>
      </c>
      <c r="P34" s="4">
        <v>3</v>
      </c>
      <c r="Q34" s="4">
        <v>3</v>
      </c>
      <c r="R34" s="4">
        <v>3</v>
      </c>
      <c r="S34" s="4">
        <v>3</v>
      </c>
      <c r="T34" s="4">
        <v>3</v>
      </c>
      <c r="U34" s="4">
        <v>3</v>
      </c>
      <c r="V34" s="4">
        <v>3</v>
      </c>
      <c r="W34" s="4">
        <v>3</v>
      </c>
      <c r="X34" s="4">
        <v>3</v>
      </c>
      <c r="Y34">
        <f t="shared" si="0"/>
        <v>72</v>
      </c>
      <c r="Z34" s="16" t="str">
        <f t="shared" si="1"/>
        <v>rendah</v>
      </c>
    </row>
    <row r="35" spans="1:26" x14ac:dyDescent="0.2">
      <c r="A35" s="3">
        <v>4</v>
      </c>
      <c r="B35" s="4">
        <v>4</v>
      </c>
      <c r="C35" s="4">
        <v>4</v>
      </c>
      <c r="D35" s="4">
        <v>4</v>
      </c>
      <c r="E35" s="4">
        <v>4</v>
      </c>
      <c r="F35" s="4">
        <v>4</v>
      </c>
      <c r="G35" s="4">
        <v>3</v>
      </c>
      <c r="H35" s="4">
        <v>4</v>
      </c>
      <c r="I35" s="4">
        <v>4</v>
      </c>
      <c r="J35" s="4">
        <v>4</v>
      </c>
      <c r="K35" s="4">
        <v>4</v>
      </c>
      <c r="L35" s="4">
        <v>4</v>
      </c>
      <c r="M35" s="4">
        <v>4</v>
      </c>
      <c r="N35" s="4">
        <v>4</v>
      </c>
      <c r="O35" s="4">
        <v>4</v>
      </c>
      <c r="P35" s="4">
        <v>3</v>
      </c>
      <c r="Q35" s="4">
        <v>3</v>
      </c>
      <c r="R35" s="4">
        <v>4</v>
      </c>
      <c r="S35" s="4">
        <v>3</v>
      </c>
      <c r="T35" s="4">
        <v>4</v>
      </c>
      <c r="U35" s="4">
        <v>4</v>
      </c>
      <c r="V35" s="4">
        <v>4</v>
      </c>
      <c r="W35" s="4">
        <v>3</v>
      </c>
      <c r="X35" s="4">
        <v>3</v>
      </c>
      <c r="Y35">
        <f t="shared" si="0"/>
        <v>90</v>
      </c>
      <c r="Z35" s="16" t="str">
        <f t="shared" si="1"/>
        <v>tinggi</v>
      </c>
    </row>
    <row r="36" spans="1:26" x14ac:dyDescent="0.2">
      <c r="A36" s="3">
        <v>3</v>
      </c>
      <c r="B36" s="4">
        <v>3</v>
      </c>
      <c r="C36" s="4">
        <v>4</v>
      </c>
      <c r="D36" s="4">
        <v>3</v>
      </c>
      <c r="E36" s="4">
        <v>3</v>
      </c>
      <c r="F36" s="4">
        <v>3</v>
      </c>
      <c r="G36" s="4">
        <v>3</v>
      </c>
      <c r="H36" s="4">
        <v>3</v>
      </c>
      <c r="I36" s="4">
        <v>3</v>
      </c>
      <c r="J36" s="4">
        <v>3</v>
      </c>
      <c r="K36" s="4">
        <v>3</v>
      </c>
      <c r="L36" s="4">
        <v>3</v>
      </c>
      <c r="M36" s="4">
        <v>3</v>
      </c>
      <c r="N36" s="4">
        <v>3</v>
      </c>
      <c r="O36" s="4">
        <v>3</v>
      </c>
      <c r="P36" s="4">
        <v>3</v>
      </c>
      <c r="Q36" s="4">
        <v>3</v>
      </c>
      <c r="R36" s="4">
        <v>3</v>
      </c>
      <c r="S36" s="4">
        <v>3</v>
      </c>
      <c r="T36" s="4">
        <v>3</v>
      </c>
      <c r="U36" s="4">
        <v>3</v>
      </c>
      <c r="V36" s="4">
        <v>3</v>
      </c>
      <c r="W36" s="4">
        <v>3</v>
      </c>
      <c r="X36" s="4">
        <v>3</v>
      </c>
      <c r="Y36">
        <f t="shared" si="0"/>
        <v>73</v>
      </c>
      <c r="Z36" s="16" t="str">
        <f t="shared" si="1"/>
        <v>rendah</v>
      </c>
    </row>
    <row r="37" spans="1:26" x14ac:dyDescent="0.2">
      <c r="A37" s="3">
        <v>4</v>
      </c>
      <c r="B37" s="4">
        <v>4</v>
      </c>
      <c r="C37" s="4">
        <v>4</v>
      </c>
      <c r="D37" s="4">
        <v>4</v>
      </c>
      <c r="E37" s="4">
        <v>4</v>
      </c>
      <c r="F37" s="4">
        <v>4</v>
      </c>
      <c r="G37" s="4">
        <v>4</v>
      </c>
      <c r="H37" s="4">
        <v>4</v>
      </c>
      <c r="I37" s="4">
        <v>4</v>
      </c>
      <c r="J37" s="4">
        <v>4</v>
      </c>
      <c r="K37" s="4">
        <v>4</v>
      </c>
      <c r="L37" s="4">
        <v>4</v>
      </c>
      <c r="M37" s="4">
        <v>4</v>
      </c>
      <c r="N37" s="4">
        <v>4</v>
      </c>
      <c r="O37" s="4">
        <v>4</v>
      </c>
      <c r="P37" s="4">
        <v>4</v>
      </c>
      <c r="Q37" s="4">
        <v>4</v>
      </c>
      <c r="R37" s="4">
        <v>4</v>
      </c>
      <c r="S37" s="4">
        <v>4</v>
      </c>
      <c r="T37" s="4">
        <v>4</v>
      </c>
      <c r="U37" s="4">
        <v>4</v>
      </c>
      <c r="V37" s="4">
        <v>4</v>
      </c>
      <c r="W37" s="4">
        <v>4</v>
      </c>
      <c r="X37" s="4">
        <v>4</v>
      </c>
      <c r="Y37">
        <f t="shared" si="0"/>
        <v>96</v>
      </c>
      <c r="Z37" s="16" t="str">
        <f t="shared" si="1"/>
        <v>tinggi</v>
      </c>
    </row>
    <row r="38" spans="1:26" x14ac:dyDescent="0.2">
      <c r="A38" s="3">
        <v>4</v>
      </c>
      <c r="B38" s="4">
        <v>4</v>
      </c>
      <c r="C38" s="4">
        <v>4</v>
      </c>
      <c r="D38" s="4">
        <v>4</v>
      </c>
      <c r="E38" s="4">
        <v>4</v>
      </c>
      <c r="F38" s="4">
        <v>4</v>
      </c>
      <c r="G38" s="4">
        <v>4</v>
      </c>
      <c r="H38" s="4">
        <v>4</v>
      </c>
      <c r="I38" s="4">
        <v>4</v>
      </c>
      <c r="J38" s="4">
        <v>4</v>
      </c>
      <c r="K38" s="4">
        <v>4</v>
      </c>
      <c r="L38" s="4">
        <v>4</v>
      </c>
      <c r="M38" s="4">
        <v>4</v>
      </c>
      <c r="N38" s="4">
        <v>3</v>
      </c>
      <c r="O38" s="4">
        <v>4</v>
      </c>
      <c r="P38" s="4">
        <v>4</v>
      </c>
      <c r="Q38" s="4">
        <v>4</v>
      </c>
      <c r="R38" s="4">
        <v>4</v>
      </c>
      <c r="S38" s="4">
        <v>4</v>
      </c>
      <c r="T38" s="4">
        <v>4</v>
      </c>
      <c r="U38" s="4">
        <v>4</v>
      </c>
      <c r="V38" s="4">
        <v>4</v>
      </c>
      <c r="W38" s="4">
        <v>4</v>
      </c>
      <c r="X38" s="4">
        <v>4</v>
      </c>
      <c r="Y38">
        <f t="shared" si="0"/>
        <v>95</v>
      </c>
      <c r="Z38" s="16" t="str">
        <f t="shared" si="1"/>
        <v>tinggi</v>
      </c>
    </row>
    <row r="39" spans="1:26" x14ac:dyDescent="0.2">
      <c r="A39" s="3">
        <v>3</v>
      </c>
      <c r="B39" s="4">
        <v>3</v>
      </c>
      <c r="C39" s="4">
        <v>3</v>
      </c>
      <c r="D39" s="4">
        <v>3</v>
      </c>
      <c r="E39" s="4">
        <v>3</v>
      </c>
      <c r="F39" s="4">
        <v>3</v>
      </c>
      <c r="G39" s="4">
        <v>3</v>
      </c>
      <c r="H39" s="4">
        <v>2</v>
      </c>
      <c r="I39" s="4">
        <v>3</v>
      </c>
      <c r="J39" s="4">
        <v>3</v>
      </c>
      <c r="K39" s="4">
        <v>3</v>
      </c>
      <c r="L39" s="4">
        <v>3</v>
      </c>
      <c r="M39" s="4">
        <v>3</v>
      </c>
      <c r="N39" s="4">
        <v>2</v>
      </c>
      <c r="O39" s="4">
        <v>2</v>
      </c>
      <c r="P39" s="4">
        <v>3</v>
      </c>
      <c r="Q39" s="4">
        <v>2</v>
      </c>
      <c r="R39" s="4">
        <v>3</v>
      </c>
      <c r="S39" s="4">
        <v>3</v>
      </c>
      <c r="T39" s="4">
        <v>3</v>
      </c>
      <c r="U39" s="4">
        <v>3</v>
      </c>
      <c r="V39" s="4">
        <v>3</v>
      </c>
      <c r="W39" s="4">
        <v>3</v>
      </c>
      <c r="X39" s="4">
        <v>3</v>
      </c>
      <c r="Y39">
        <f t="shared" si="0"/>
        <v>68</v>
      </c>
      <c r="Z39" s="16" t="str">
        <f t="shared" si="1"/>
        <v>sangat rendah</v>
      </c>
    </row>
    <row r="40" spans="1:26" x14ac:dyDescent="0.2">
      <c r="A40" s="3">
        <v>4</v>
      </c>
      <c r="B40" s="4">
        <v>4</v>
      </c>
      <c r="C40" s="4">
        <v>4</v>
      </c>
      <c r="D40" s="4">
        <v>4</v>
      </c>
      <c r="E40" s="4">
        <v>3</v>
      </c>
      <c r="F40" s="4">
        <v>4</v>
      </c>
      <c r="G40" s="4">
        <v>4</v>
      </c>
      <c r="H40" s="4">
        <v>4</v>
      </c>
      <c r="I40" s="4">
        <v>4</v>
      </c>
      <c r="J40" s="4">
        <v>4</v>
      </c>
      <c r="K40" s="4">
        <v>4</v>
      </c>
      <c r="L40" s="4">
        <v>3</v>
      </c>
      <c r="M40" s="4">
        <v>4</v>
      </c>
      <c r="N40" s="4">
        <v>3</v>
      </c>
      <c r="O40" s="4">
        <v>4</v>
      </c>
      <c r="P40" s="4">
        <v>4</v>
      </c>
      <c r="Q40" s="4">
        <v>3</v>
      </c>
      <c r="R40" s="4">
        <v>3</v>
      </c>
      <c r="S40" s="4">
        <v>3</v>
      </c>
      <c r="T40" s="4">
        <v>4</v>
      </c>
      <c r="U40" s="4">
        <v>3</v>
      </c>
      <c r="V40" s="4">
        <v>4</v>
      </c>
      <c r="W40" s="4">
        <v>4</v>
      </c>
      <c r="X40" s="4">
        <v>4</v>
      </c>
      <c r="Y40">
        <f t="shared" si="0"/>
        <v>89</v>
      </c>
      <c r="Z40" s="16" t="str">
        <f t="shared" si="1"/>
        <v>sedang</v>
      </c>
    </row>
    <row r="41" spans="1:26" x14ac:dyDescent="0.2">
      <c r="A41" s="3">
        <v>3</v>
      </c>
      <c r="B41" s="4">
        <v>3</v>
      </c>
      <c r="C41" s="4">
        <v>4</v>
      </c>
      <c r="D41" s="4">
        <v>4</v>
      </c>
      <c r="E41" s="4">
        <v>4</v>
      </c>
      <c r="F41" s="4">
        <v>4</v>
      </c>
      <c r="G41" s="4">
        <v>4</v>
      </c>
      <c r="H41" s="4">
        <v>3</v>
      </c>
      <c r="I41" s="4">
        <v>4</v>
      </c>
      <c r="J41" s="4">
        <v>3</v>
      </c>
      <c r="K41" s="4">
        <v>4</v>
      </c>
      <c r="L41" s="4">
        <v>4</v>
      </c>
      <c r="M41" s="4">
        <v>4</v>
      </c>
      <c r="N41" s="4">
        <v>4</v>
      </c>
      <c r="O41" s="4">
        <v>4</v>
      </c>
      <c r="P41" s="4">
        <v>4</v>
      </c>
      <c r="Q41" s="4">
        <v>3</v>
      </c>
      <c r="R41" s="4">
        <v>4</v>
      </c>
      <c r="S41" s="4">
        <v>4</v>
      </c>
      <c r="T41" s="4">
        <v>4</v>
      </c>
      <c r="U41" s="4">
        <v>4</v>
      </c>
      <c r="V41" s="4">
        <v>4</v>
      </c>
      <c r="W41" s="4">
        <v>4</v>
      </c>
      <c r="X41" s="4">
        <v>4</v>
      </c>
      <c r="Y41">
        <f t="shared" si="0"/>
        <v>91</v>
      </c>
      <c r="Z41" s="16" t="str">
        <f t="shared" si="1"/>
        <v>tinggi</v>
      </c>
    </row>
    <row r="42" spans="1:26" x14ac:dyDescent="0.2">
      <c r="A42" s="3">
        <v>4</v>
      </c>
      <c r="B42" s="4">
        <v>3</v>
      </c>
      <c r="C42" s="4">
        <v>3</v>
      </c>
      <c r="D42" s="4">
        <v>4</v>
      </c>
      <c r="E42" s="4">
        <v>4</v>
      </c>
      <c r="F42" s="4">
        <v>4</v>
      </c>
      <c r="G42" s="4">
        <v>4</v>
      </c>
      <c r="H42" s="4">
        <v>4</v>
      </c>
      <c r="I42" s="4">
        <v>4</v>
      </c>
      <c r="J42" s="4">
        <v>4</v>
      </c>
      <c r="K42" s="4">
        <v>4</v>
      </c>
      <c r="L42" s="4">
        <v>4</v>
      </c>
      <c r="M42" s="4">
        <v>4</v>
      </c>
      <c r="N42" s="4">
        <v>3</v>
      </c>
      <c r="O42" s="4">
        <v>3</v>
      </c>
      <c r="P42" s="4">
        <v>4</v>
      </c>
      <c r="Q42" s="4">
        <v>3</v>
      </c>
      <c r="R42" s="4">
        <v>3</v>
      </c>
      <c r="S42" s="4">
        <v>3</v>
      </c>
      <c r="T42" s="4">
        <v>3</v>
      </c>
      <c r="U42" s="4">
        <v>3</v>
      </c>
      <c r="V42" s="4">
        <v>3</v>
      </c>
      <c r="W42" s="4">
        <v>3</v>
      </c>
      <c r="X42" s="4">
        <v>3</v>
      </c>
      <c r="Y42">
        <f t="shared" si="0"/>
        <v>84</v>
      </c>
      <c r="Z42" s="16" t="str">
        <f t="shared" si="1"/>
        <v>sedang</v>
      </c>
    </row>
    <row r="43" spans="1:26" x14ac:dyDescent="0.2">
      <c r="A43" s="3">
        <v>4</v>
      </c>
      <c r="B43" s="4">
        <v>4</v>
      </c>
      <c r="C43" s="4">
        <v>4</v>
      </c>
      <c r="D43" s="4">
        <v>4</v>
      </c>
      <c r="E43" s="4">
        <v>4</v>
      </c>
      <c r="F43" s="4">
        <v>4</v>
      </c>
      <c r="G43" s="4">
        <v>4</v>
      </c>
      <c r="H43" s="4">
        <v>4</v>
      </c>
      <c r="I43" s="4">
        <v>4</v>
      </c>
      <c r="J43" s="4">
        <v>4</v>
      </c>
      <c r="K43" s="4">
        <v>4</v>
      </c>
      <c r="L43" s="4">
        <v>4</v>
      </c>
      <c r="M43" s="4">
        <v>4</v>
      </c>
      <c r="N43" s="4">
        <v>4</v>
      </c>
      <c r="O43" s="4">
        <v>4</v>
      </c>
      <c r="P43" s="4">
        <v>4</v>
      </c>
      <c r="Q43" s="4">
        <v>4</v>
      </c>
      <c r="R43" s="4">
        <v>4</v>
      </c>
      <c r="S43" s="4">
        <v>4</v>
      </c>
      <c r="T43" s="4">
        <v>4</v>
      </c>
      <c r="U43" s="4">
        <v>4</v>
      </c>
      <c r="V43" s="4">
        <v>4</v>
      </c>
      <c r="W43" s="4">
        <v>4</v>
      </c>
      <c r="X43" s="4">
        <v>4</v>
      </c>
      <c r="Y43">
        <f t="shared" si="0"/>
        <v>96</v>
      </c>
      <c r="Z43" s="16" t="str">
        <f t="shared" si="1"/>
        <v>tinggi</v>
      </c>
    </row>
    <row r="44" spans="1:26" x14ac:dyDescent="0.2">
      <c r="A44" s="3">
        <v>3</v>
      </c>
      <c r="B44" s="4">
        <v>3</v>
      </c>
      <c r="C44" s="4">
        <v>3</v>
      </c>
      <c r="D44" s="4">
        <v>3</v>
      </c>
      <c r="E44" s="4">
        <v>3</v>
      </c>
      <c r="F44" s="4">
        <v>3</v>
      </c>
      <c r="G44" s="4">
        <v>3</v>
      </c>
      <c r="H44" s="4">
        <v>3</v>
      </c>
      <c r="I44" s="4">
        <v>3</v>
      </c>
      <c r="J44" s="4">
        <v>3</v>
      </c>
      <c r="K44" s="4">
        <v>3</v>
      </c>
      <c r="L44" s="4">
        <v>3</v>
      </c>
      <c r="M44" s="4">
        <v>3</v>
      </c>
      <c r="N44" s="4">
        <v>3</v>
      </c>
      <c r="O44" s="4">
        <v>3</v>
      </c>
      <c r="P44" s="4">
        <v>3</v>
      </c>
      <c r="Q44" s="4">
        <v>3</v>
      </c>
      <c r="R44" s="4">
        <v>3</v>
      </c>
      <c r="S44" s="4">
        <v>3</v>
      </c>
      <c r="T44" s="4">
        <v>3</v>
      </c>
      <c r="U44" s="4">
        <v>3</v>
      </c>
      <c r="V44" s="4">
        <v>3</v>
      </c>
      <c r="W44" s="4">
        <v>3</v>
      </c>
      <c r="X44" s="4">
        <v>3</v>
      </c>
      <c r="Y44">
        <f t="shared" si="0"/>
        <v>72</v>
      </c>
      <c r="Z44" s="16" t="str">
        <f t="shared" si="1"/>
        <v>rendah</v>
      </c>
    </row>
    <row r="45" spans="1:26" x14ac:dyDescent="0.2">
      <c r="A45" s="3">
        <v>3</v>
      </c>
      <c r="B45" s="4">
        <v>3</v>
      </c>
      <c r="C45" s="4">
        <v>3</v>
      </c>
      <c r="D45" s="4">
        <v>3</v>
      </c>
      <c r="E45" s="4">
        <v>3</v>
      </c>
      <c r="F45" s="4">
        <v>3</v>
      </c>
      <c r="G45" s="4">
        <v>2</v>
      </c>
      <c r="H45" s="4">
        <v>2</v>
      </c>
      <c r="I45" s="4">
        <v>3</v>
      </c>
      <c r="J45" s="4">
        <v>3</v>
      </c>
      <c r="K45" s="4">
        <v>3</v>
      </c>
      <c r="L45" s="4">
        <v>3</v>
      </c>
      <c r="M45" s="4">
        <v>3</v>
      </c>
      <c r="N45" s="4">
        <v>2</v>
      </c>
      <c r="O45" s="4">
        <v>2</v>
      </c>
      <c r="P45" s="4">
        <v>3</v>
      </c>
      <c r="Q45" s="4">
        <v>3</v>
      </c>
      <c r="R45" s="4">
        <v>3</v>
      </c>
      <c r="S45" s="4">
        <v>3</v>
      </c>
      <c r="T45" s="4">
        <v>3</v>
      </c>
      <c r="U45" s="4">
        <v>3</v>
      </c>
      <c r="V45" s="4">
        <v>3</v>
      </c>
      <c r="W45" s="4">
        <v>2</v>
      </c>
      <c r="X45" s="4">
        <v>3</v>
      </c>
      <c r="Y45">
        <f t="shared" si="0"/>
        <v>67</v>
      </c>
      <c r="Z45" s="16" t="str">
        <f t="shared" si="1"/>
        <v>sangat rendah</v>
      </c>
    </row>
    <row r="46" spans="1:26" x14ac:dyDescent="0.2">
      <c r="A46" s="3">
        <v>3</v>
      </c>
      <c r="B46" s="4">
        <v>4</v>
      </c>
      <c r="C46" s="4">
        <v>3</v>
      </c>
      <c r="D46" s="4">
        <v>4</v>
      </c>
      <c r="E46" s="4">
        <v>3</v>
      </c>
      <c r="F46" s="4">
        <v>4</v>
      </c>
      <c r="G46" s="4">
        <v>3</v>
      </c>
      <c r="H46" s="4">
        <v>3</v>
      </c>
      <c r="I46" s="4">
        <v>3</v>
      </c>
      <c r="J46" s="4">
        <v>3</v>
      </c>
      <c r="K46" s="4">
        <v>3</v>
      </c>
      <c r="L46" s="4">
        <v>4</v>
      </c>
      <c r="M46" s="4">
        <v>3</v>
      </c>
      <c r="N46" s="4">
        <v>3</v>
      </c>
      <c r="O46" s="4">
        <v>3</v>
      </c>
      <c r="P46" s="4">
        <v>3</v>
      </c>
      <c r="Q46" s="4">
        <v>3</v>
      </c>
      <c r="R46" s="4">
        <v>3</v>
      </c>
      <c r="S46" s="4">
        <v>4</v>
      </c>
      <c r="T46" s="4">
        <v>3</v>
      </c>
      <c r="U46" s="4">
        <v>4</v>
      </c>
      <c r="V46" s="4">
        <v>3</v>
      </c>
      <c r="W46" s="4">
        <v>3</v>
      </c>
      <c r="X46" s="4">
        <v>3</v>
      </c>
      <c r="Y46">
        <f t="shared" si="0"/>
        <v>78</v>
      </c>
      <c r="Z46" s="16" t="str">
        <f t="shared" si="1"/>
        <v>rendah</v>
      </c>
    </row>
    <row r="47" spans="1:26" x14ac:dyDescent="0.2">
      <c r="A47" s="3">
        <v>3</v>
      </c>
      <c r="B47" s="4">
        <v>3</v>
      </c>
      <c r="C47" s="4">
        <v>3</v>
      </c>
      <c r="D47" s="4">
        <v>4</v>
      </c>
      <c r="E47" s="4">
        <v>3</v>
      </c>
      <c r="F47" s="4">
        <v>3</v>
      </c>
      <c r="G47" s="4">
        <v>3</v>
      </c>
      <c r="H47" s="4">
        <v>2</v>
      </c>
      <c r="I47" s="4">
        <v>3</v>
      </c>
      <c r="J47" s="4">
        <v>3</v>
      </c>
      <c r="K47" s="4">
        <v>3</v>
      </c>
      <c r="L47" s="4">
        <v>3</v>
      </c>
      <c r="M47" s="4">
        <v>2</v>
      </c>
      <c r="N47" s="4">
        <v>3</v>
      </c>
      <c r="O47" s="4">
        <v>3</v>
      </c>
      <c r="P47" s="4">
        <v>3</v>
      </c>
      <c r="Q47" s="4">
        <v>3</v>
      </c>
      <c r="R47" s="4">
        <v>3</v>
      </c>
      <c r="S47" s="4">
        <v>3</v>
      </c>
      <c r="T47" s="4">
        <v>3</v>
      </c>
      <c r="U47" s="4">
        <v>3</v>
      </c>
      <c r="V47" s="4">
        <v>3</v>
      </c>
      <c r="W47" s="4">
        <v>3</v>
      </c>
      <c r="X47" s="4">
        <v>3</v>
      </c>
      <c r="Y47">
        <f t="shared" si="0"/>
        <v>71</v>
      </c>
      <c r="Z47" s="16" t="str">
        <f t="shared" si="1"/>
        <v>rendah</v>
      </c>
    </row>
    <row r="48" spans="1:26" x14ac:dyDescent="0.2">
      <c r="A48" s="3">
        <v>4</v>
      </c>
      <c r="B48" s="4">
        <v>4</v>
      </c>
      <c r="C48" s="4">
        <v>4</v>
      </c>
      <c r="D48" s="4">
        <v>4</v>
      </c>
      <c r="E48" s="4">
        <v>4</v>
      </c>
      <c r="F48" s="4">
        <v>4</v>
      </c>
      <c r="G48" s="4">
        <v>4</v>
      </c>
      <c r="H48" s="4">
        <v>4</v>
      </c>
      <c r="I48" s="4">
        <v>4</v>
      </c>
      <c r="J48" s="4">
        <v>4</v>
      </c>
      <c r="K48" s="4">
        <v>4</v>
      </c>
      <c r="L48" s="4">
        <v>4</v>
      </c>
      <c r="M48" s="4">
        <v>4</v>
      </c>
      <c r="N48" s="4">
        <v>4</v>
      </c>
      <c r="O48" s="4">
        <v>4</v>
      </c>
      <c r="P48" s="4">
        <v>4</v>
      </c>
      <c r="Q48" s="4">
        <v>4</v>
      </c>
      <c r="R48" s="4">
        <v>4</v>
      </c>
      <c r="S48" s="4">
        <v>4</v>
      </c>
      <c r="T48" s="4">
        <v>4</v>
      </c>
      <c r="U48" s="4">
        <v>4</v>
      </c>
      <c r="V48" s="4">
        <v>4</v>
      </c>
      <c r="W48" s="4">
        <v>4</v>
      </c>
      <c r="X48" s="4">
        <v>4</v>
      </c>
      <c r="Y48">
        <f t="shared" si="0"/>
        <v>96</v>
      </c>
      <c r="Z48" s="16" t="str">
        <f t="shared" si="1"/>
        <v>tinggi</v>
      </c>
    </row>
    <row r="49" spans="1:26" x14ac:dyDescent="0.2">
      <c r="A49" s="3">
        <v>4</v>
      </c>
      <c r="B49" s="4">
        <v>4</v>
      </c>
      <c r="C49" s="4">
        <v>4</v>
      </c>
      <c r="D49" s="4">
        <v>4</v>
      </c>
      <c r="E49" s="4">
        <v>4</v>
      </c>
      <c r="F49" s="4">
        <v>4</v>
      </c>
      <c r="G49" s="4">
        <v>4</v>
      </c>
      <c r="H49" s="4">
        <v>4</v>
      </c>
      <c r="I49" s="4">
        <v>4</v>
      </c>
      <c r="J49" s="4">
        <v>4</v>
      </c>
      <c r="K49" s="4">
        <v>4</v>
      </c>
      <c r="L49" s="4">
        <v>4</v>
      </c>
      <c r="M49" s="4">
        <v>4</v>
      </c>
      <c r="N49" s="4">
        <v>4</v>
      </c>
      <c r="O49" s="4">
        <v>4</v>
      </c>
      <c r="P49" s="4">
        <v>4</v>
      </c>
      <c r="Q49" s="4">
        <v>4</v>
      </c>
      <c r="R49" s="4">
        <v>4</v>
      </c>
      <c r="S49" s="4">
        <v>4</v>
      </c>
      <c r="T49" s="4">
        <v>4</v>
      </c>
      <c r="U49" s="4">
        <v>4</v>
      </c>
      <c r="V49" s="4">
        <v>4</v>
      </c>
      <c r="W49" s="4">
        <v>4</v>
      </c>
      <c r="X49" s="4">
        <v>4</v>
      </c>
      <c r="Y49">
        <f t="shared" si="0"/>
        <v>96</v>
      </c>
      <c r="Z49" s="16" t="str">
        <f t="shared" si="1"/>
        <v>tinggi</v>
      </c>
    </row>
    <row r="50" spans="1:26" x14ac:dyDescent="0.2">
      <c r="A50" s="3">
        <v>4</v>
      </c>
      <c r="B50" s="4">
        <v>4</v>
      </c>
      <c r="C50" s="4">
        <v>4</v>
      </c>
      <c r="D50" s="4">
        <v>4</v>
      </c>
      <c r="E50" s="4">
        <v>4</v>
      </c>
      <c r="F50" s="4">
        <v>4</v>
      </c>
      <c r="G50" s="4">
        <v>4</v>
      </c>
      <c r="H50" s="4">
        <v>4</v>
      </c>
      <c r="I50" s="4">
        <v>4</v>
      </c>
      <c r="J50" s="4">
        <v>4</v>
      </c>
      <c r="K50" s="4">
        <v>4</v>
      </c>
      <c r="L50" s="4">
        <v>4</v>
      </c>
      <c r="M50" s="4">
        <v>4</v>
      </c>
      <c r="N50" s="4">
        <v>4</v>
      </c>
      <c r="O50" s="4">
        <v>4</v>
      </c>
      <c r="P50" s="4">
        <v>4</v>
      </c>
      <c r="Q50" s="4">
        <v>4</v>
      </c>
      <c r="R50" s="4">
        <v>4</v>
      </c>
      <c r="S50" s="4">
        <v>4</v>
      </c>
      <c r="T50" s="4">
        <v>4</v>
      </c>
      <c r="U50" s="4">
        <v>4</v>
      </c>
      <c r="V50" s="4">
        <v>4</v>
      </c>
      <c r="W50" s="4">
        <v>4</v>
      </c>
      <c r="X50" s="4">
        <v>4</v>
      </c>
      <c r="Y50">
        <f t="shared" si="0"/>
        <v>96</v>
      </c>
      <c r="Z50" s="16" t="str">
        <f t="shared" si="1"/>
        <v>tinggi</v>
      </c>
    </row>
    <row r="51" spans="1:26" x14ac:dyDescent="0.2">
      <c r="A51" s="3">
        <v>4</v>
      </c>
      <c r="B51" s="4">
        <v>4</v>
      </c>
      <c r="C51" s="4">
        <v>4</v>
      </c>
      <c r="D51" s="4">
        <v>4</v>
      </c>
      <c r="E51" s="4">
        <v>4</v>
      </c>
      <c r="F51" s="4">
        <v>4</v>
      </c>
      <c r="G51" s="4">
        <v>4</v>
      </c>
      <c r="H51" s="4">
        <v>4</v>
      </c>
      <c r="I51" s="4">
        <v>4</v>
      </c>
      <c r="J51" s="4">
        <v>4</v>
      </c>
      <c r="K51" s="4">
        <v>4</v>
      </c>
      <c r="L51" s="4">
        <v>4</v>
      </c>
      <c r="M51" s="4">
        <v>4</v>
      </c>
      <c r="N51" s="4">
        <v>4</v>
      </c>
      <c r="O51" s="4">
        <v>4</v>
      </c>
      <c r="P51" s="4">
        <v>4</v>
      </c>
      <c r="Q51" s="4">
        <v>4</v>
      </c>
      <c r="R51" s="4">
        <v>4</v>
      </c>
      <c r="S51" s="4">
        <v>4</v>
      </c>
      <c r="T51" s="4">
        <v>4</v>
      </c>
      <c r="U51" s="4">
        <v>4</v>
      </c>
      <c r="V51" s="4">
        <v>4</v>
      </c>
      <c r="W51" s="4">
        <v>4</v>
      </c>
      <c r="X51" s="4">
        <v>4</v>
      </c>
      <c r="Y51">
        <f t="shared" si="0"/>
        <v>96</v>
      </c>
      <c r="Z51" s="16" t="str">
        <f t="shared" si="1"/>
        <v>tinggi</v>
      </c>
    </row>
    <row r="52" spans="1:26" x14ac:dyDescent="0.2">
      <c r="A52" s="3">
        <v>4</v>
      </c>
      <c r="B52" s="4">
        <v>4</v>
      </c>
      <c r="C52" s="4">
        <v>4</v>
      </c>
      <c r="D52" s="4">
        <v>4</v>
      </c>
      <c r="E52" s="4">
        <v>4</v>
      </c>
      <c r="F52" s="4">
        <v>3</v>
      </c>
      <c r="G52" s="4">
        <v>4</v>
      </c>
      <c r="H52" s="4">
        <v>4</v>
      </c>
      <c r="I52" s="4">
        <v>3</v>
      </c>
      <c r="J52" s="4">
        <v>4</v>
      </c>
      <c r="K52" s="4">
        <v>4</v>
      </c>
      <c r="L52" s="4">
        <v>4</v>
      </c>
      <c r="M52" s="4">
        <v>4</v>
      </c>
      <c r="N52" s="4">
        <v>4</v>
      </c>
      <c r="O52" s="4">
        <v>3</v>
      </c>
      <c r="P52" s="4">
        <v>4</v>
      </c>
      <c r="Q52" s="4">
        <v>3</v>
      </c>
      <c r="R52" s="4">
        <v>3</v>
      </c>
      <c r="S52" s="4">
        <v>4</v>
      </c>
      <c r="T52" s="4">
        <v>4</v>
      </c>
      <c r="U52" s="4">
        <v>4</v>
      </c>
      <c r="V52" s="4">
        <v>4</v>
      </c>
      <c r="W52" s="4">
        <v>4</v>
      </c>
      <c r="X52" s="4">
        <v>4</v>
      </c>
      <c r="Y52">
        <f t="shared" si="0"/>
        <v>91</v>
      </c>
      <c r="Z52" s="16" t="str">
        <f t="shared" si="1"/>
        <v>tinggi</v>
      </c>
    </row>
    <row r="53" spans="1:26" x14ac:dyDescent="0.2">
      <c r="A53" s="3">
        <v>3</v>
      </c>
      <c r="B53" s="4">
        <v>3</v>
      </c>
      <c r="C53" s="4">
        <v>2</v>
      </c>
      <c r="D53" s="4">
        <v>4</v>
      </c>
      <c r="E53" s="4">
        <v>4</v>
      </c>
      <c r="F53" s="4">
        <v>4</v>
      </c>
      <c r="G53" s="4">
        <v>3</v>
      </c>
      <c r="H53" s="4">
        <v>4</v>
      </c>
      <c r="I53" s="4">
        <v>3</v>
      </c>
      <c r="J53" s="4">
        <v>4</v>
      </c>
      <c r="K53" s="4">
        <v>4</v>
      </c>
      <c r="L53" s="4">
        <v>4</v>
      </c>
      <c r="M53" s="4">
        <v>4</v>
      </c>
      <c r="N53" s="4">
        <v>4</v>
      </c>
      <c r="O53" s="4">
        <v>3</v>
      </c>
      <c r="P53" s="4">
        <v>3</v>
      </c>
      <c r="Q53" s="4">
        <v>4</v>
      </c>
      <c r="R53" s="4">
        <v>4</v>
      </c>
      <c r="S53" s="4">
        <v>4</v>
      </c>
      <c r="T53" s="4">
        <v>4</v>
      </c>
      <c r="U53" s="4">
        <v>4</v>
      </c>
      <c r="V53" s="4">
        <v>4</v>
      </c>
      <c r="W53" s="4">
        <v>4</v>
      </c>
      <c r="X53" s="4">
        <v>4</v>
      </c>
      <c r="Y53">
        <f t="shared" si="0"/>
        <v>88</v>
      </c>
      <c r="Z53" s="16" t="str">
        <f t="shared" si="1"/>
        <v>sedang</v>
      </c>
    </row>
    <row r="54" spans="1:26" x14ac:dyDescent="0.2">
      <c r="A54" s="3">
        <v>4</v>
      </c>
      <c r="B54" s="4">
        <v>4</v>
      </c>
      <c r="C54" s="4">
        <v>4</v>
      </c>
      <c r="D54" s="4">
        <v>4</v>
      </c>
      <c r="E54" s="4">
        <v>4</v>
      </c>
      <c r="F54" s="4">
        <v>4</v>
      </c>
      <c r="G54" s="4">
        <v>4</v>
      </c>
      <c r="H54" s="4">
        <v>4</v>
      </c>
      <c r="I54" s="4">
        <v>4</v>
      </c>
      <c r="J54" s="4">
        <v>4</v>
      </c>
      <c r="K54" s="4">
        <v>4</v>
      </c>
      <c r="L54" s="4">
        <v>4</v>
      </c>
      <c r="M54" s="4">
        <v>4</v>
      </c>
      <c r="N54" s="4">
        <v>4</v>
      </c>
      <c r="O54" s="4">
        <v>4</v>
      </c>
      <c r="P54" s="4">
        <v>4</v>
      </c>
      <c r="Q54" s="4">
        <v>4</v>
      </c>
      <c r="R54" s="4">
        <v>4</v>
      </c>
      <c r="S54" s="4">
        <v>4</v>
      </c>
      <c r="T54" s="4">
        <v>4</v>
      </c>
      <c r="U54" s="4">
        <v>4</v>
      </c>
      <c r="V54" s="4">
        <v>4</v>
      </c>
      <c r="W54" s="4">
        <v>4</v>
      </c>
      <c r="X54" s="4">
        <v>4</v>
      </c>
      <c r="Y54">
        <f t="shared" si="0"/>
        <v>96</v>
      </c>
      <c r="Z54" s="16" t="str">
        <f t="shared" si="1"/>
        <v>tinggi</v>
      </c>
    </row>
    <row r="55" spans="1:26" x14ac:dyDescent="0.2">
      <c r="A55" s="3">
        <v>3</v>
      </c>
      <c r="B55" s="4">
        <v>3</v>
      </c>
      <c r="C55" s="4">
        <v>3</v>
      </c>
      <c r="D55" s="4">
        <v>3</v>
      </c>
      <c r="E55" s="4">
        <v>3</v>
      </c>
      <c r="F55" s="4">
        <v>3</v>
      </c>
      <c r="G55" s="4">
        <v>3</v>
      </c>
      <c r="H55" s="4">
        <v>2</v>
      </c>
      <c r="I55" s="4">
        <v>3</v>
      </c>
      <c r="J55" s="4">
        <v>3</v>
      </c>
      <c r="K55" s="4">
        <v>3</v>
      </c>
      <c r="L55" s="4">
        <v>3</v>
      </c>
      <c r="M55" s="4">
        <v>3</v>
      </c>
      <c r="N55" s="4">
        <v>3</v>
      </c>
      <c r="O55" s="4">
        <v>3</v>
      </c>
      <c r="P55" s="4">
        <v>3</v>
      </c>
      <c r="Q55" s="4">
        <v>3</v>
      </c>
      <c r="R55" s="4">
        <v>3</v>
      </c>
      <c r="S55" s="4">
        <v>3</v>
      </c>
      <c r="T55" s="4">
        <v>3</v>
      </c>
      <c r="U55" s="4">
        <v>3</v>
      </c>
      <c r="V55" s="4">
        <v>4</v>
      </c>
      <c r="W55" s="4">
        <v>3</v>
      </c>
      <c r="X55" s="4">
        <v>2</v>
      </c>
      <c r="Y55">
        <f t="shared" si="0"/>
        <v>71</v>
      </c>
      <c r="Z55" s="16" t="str">
        <f t="shared" si="1"/>
        <v>rendah</v>
      </c>
    </row>
    <row r="56" spans="1:26" x14ac:dyDescent="0.2">
      <c r="A56" s="3">
        <v>3</v>
      </c>
      <c r="B56" s="4">
        <v>3</v>
      </c>
      <c r="C56" s="4">
        <v>3</v>
      </c>
      <c r="D56" s="4">
        <v>3</v>
      </c>
      <c r="E56" s="4">
        <v>3</v>
      </c>
      <c r="F56" s="4">
        <v>3</v>
      </c>
      <c r="G56" s="4">
        <v>3</v>
      </c>
      <c r="H56" s="4">
        <v>3</v>
      </c>
      <c r="I56" s="4">
        <v>4</v>
      </c>
      <c r="J56" s="4">
        <v>4</v>
      </c>
      <c r="K56" s="4">
        <v>3</v>
      </c>
      <c r="L56" s="4">
        <v>3</v>
      </c>
      <c r="M56" s="4">
        <v>3</v>
      </c>
      <c r="N56" s="4">
        <v>3</v>
      </c>
      <c r="O56" s="4">
        <v>3</v>
      </c>
      <c r="P56" s="4">
        <v>3</v>
      </c>
      <c r="Q56" s="4">
        <v>3</v>
      </c>
      <c r="R56" s="4">
        <v>3</v>
      </c>
      <c r="S56" s="4">
        <v>3</v>
      </c>
      <c r="T56" s="4">
        <v>3</v>
      </c>
      <c r="U56" s="4">
        <v>3</v>
      </c>
      <c r="V56" s="4">
        <v>4</v>
      </c>
      <c r="W56" s="4">
        <v>3</v>
      </c>
      <c r="X56" s="4">
        <v>3</v>
      </c>
      <c r="Y56">
        <f t="shared" si="0"/>
        <v>75</v>
      </c>
      <c r="Z56" s="16" t="str">
        <f t="shared" si="1"/>
        <v>rendah</v>
      </c>
    </row>
    <row r="57" spans="1:26" x14ac:dyDescent="0.2">
      <c r="A57" s="3">
        <v>4</v>
      </c>
      <c r="B57" s="4">
        <v>4</v>
      </c>
      <c r="C57" s="4">
        <v>4</v>
      </c>
      <c r="D57" s="4">
        <v>4</v>
      </c>
      <c r="E57" s="4">
        <v>4</v>
      </c>
      <c r="F57" s="4">
        <v>4</v>
      </c>
      <c r="G57" s="4">
        <v>4</v>
      </c>
      <c r="H57" s="4">
        <v>4</v>
      </c>
      <c r="I57" s="4">
        <v>4</v>
      </c>
      <c r="J57" s="4">
        <v>4</v>
      </c>
      <c r="K57" s="4">
        <v>4</v>
      </c>
      <c r="L57" s="4">
        <v>3</v>
      </c>
      <c r="M57" s="4">
        <v>3</v>
      </c>
      <c r="N57" s="4">
        <v>4</v>
      </c>
      <c r="O57" s="4">
        <v>4</v>
      </c>
      <c r="P57" s="4">
        <v>4</v>
      </c>
      <c r="Q57" s="4">
        <v>4</v>
      </c>
      <c r="R57" s="4">
        <v>4</v>
      </c>
      <c r="S57" s="4">
        <v>4</v>
      </c>
      <c r="T57" s="4">
        <v>4</v>
      </c>
      <c r="U57" s="4">
        <v>4</v>
      </c>
      <c r="V57" s="4">
        <v>4</v>
      </c>
      <c r="W57" s="4">
        <v>4</v>
      </c>
      <c r="X57" s="4">
        <v>4</v>
      </c>
      <c r="Y57">
        <f t="shared" si="0"/>
        <v>94</v>
      </c>
      <c r="Z57" s="16" t="str">
        <f t="shared" si="1"/>
        <v>tinggi</v>
      </c>
    </row>
    <row r="58" spans="1:26" x14ac:dyDescent="0.2">
      <c r="A58" s="3">
        <v>4</v>
      </c>
      <c r="B58" s="4">
        <v>4</v>
      </c>
      <c r="C58" s="4">
        <v>4</v>
      </c>
      <c r="D58" s="4">
        <v>4</v>
      </c>
      <c r="E58" s="4">
        <v>4</v>
      </c>
      <c r="F58" s="4">
        <v>4</v>
      </c>
      <c r="G58" s="4">
        <v>4</v>
      </c>
      <c r="H58" s="4">
        <v>4</v>
      </c>
      <c r="I58" s="4">
        <v>4</v>
      </c>
      <c r="J58" s="4">
        <v>4</v>
      </c>
      <c r="K58" s="4">
        <v>4</v>
      </c>
      <c r="L58" s="4">
        <v>4</v>
      </c>
      <c r="M58" s="4">
        <v>4</v>
      </c>
      <c r="N58" s="4">
        <v>4</v>
      </c>
      <c r="O58" s="4">
        <v>4</v>
      </c>
      <c r="P58" s="4">
        <v>4</v>
      </c>
      <c r="Q58" s="4">
        <v>4</v>
      </c>
      <c r="R58" s="4">
        <v>4</v>
      </c>
      <c r="S58" s="4">
        <v>4</v>
      </c>
      <c r="T58" s="4">
        <v>4</v>
      </c>
      <c r="U58" s="4">
        <v>4</v>
      </c>
      <c r="V58" s="4">
        <v>4</v>
      </c>
      <c r="W58" s="4">
        <v>4</v>
      </c>
      <c r="X58" s="4">
        <v>4</v>
      </c>
      <c r="Y58">
        <f t="shared" si="0"/>
        <v>96</v>
      </c>
      <c r="Z58" s="16" t="str">
        <f t="shared" si="1"/>
        <v>tinggi</v>
      </c>
    </row>
    <row r="59" spans="1:26" x14ac:dyDescent="0.2">
      <c r="A59" s="3">
        <v>4</v>
      </c>
      <c r="B59" s="4">
        <v>4</v>
      </c>
      <c r="C59" s="4">
        <v>4</v>
      </c>
      <c r="D59" s="4">
        <v>4</v>
      </c>
      <c r="E59" s="4">
        <v>4</v>
      </c>
      <c r="F59" s="4">
        <v>4</v>
      </c>
      <c r="G59" s="4">
        <v>4</v>
      </c>
      <c r="H59" s="4">
        <v>4</v>
      </c>
      <c r="I59" s="4">
        <v>4</v>
      </c>
      <c r="J59" s="4">
        <v>4</v>
      </c>
      <c r="K59" s="4">
        <v>4</v>
      </c>
      <c r="L59" s="4">
        <v>4</v>
      </c>
      <c r="M59" s="4">
        <v>4</v>
      </c>
      <c r="N59" s="4">
        <v>4</v>
      </c>
      <c r="O59" s="4">
        <v>4</v>
      </c>
      <c r="P59" s="4">
        <v>4</v>
      </c>
      <c r="Q59" s="4">
        <v>4</v>
      </c>
      <c r="R59" s="4">
        <v>4</v>
      </c>
      <c r="S59" s="4">
        <v>4</v>
      </c>
      <c r="T59" s="4">
        <v>4</v>
      </c>
      <c r="U59" s="4">
        <v>4</v>
      </c>
      <c r="V59" s="4">
        <v>4</v>
      </c>
      <c r="W59" s="4">
        <v>4</v>
      </c>
      <c r="X59" s="4">
        <v>4</v>
      </c>
      <c r="Y59">
        <f t="shared" si="0"/>
        <v>96</v>
      </c>
      <c r="Z59" s="16" t="str">
        <f t="shared" si="1"/>
        <v>tinggi</v>
      </c>
    </row>
    <row r="60" spans="1:26" x14ac:dyDescent="0.2">
      <c r="A60" s="3">
        <v>4</v>
      </c>
      <c r="B60" s="4">
        <v>4</v>
      </c>
      <c r="C60" s="4">
        <v>4</v>
      </c>
      <c r="D60" s="4">
        <v>4</v>
      </c>
      <c r="E60" s="4">
        <v>4</v>
      </c>
      <c r="F60" s="4">
        <v>4</v>
      </c>
      <c r="G60" s="4">
        <v>3</v>
      </c>
      <c r="H60" s="4">
        <v>3</v>
      </c>
      <c r="I60" s="4">
        <v>3</v>
      </c>
      <c r="J60" s="4">
        <v>3</v>
      </c>
      <c r="K60" s="4">
        <v>4</v>
      </c>
      <c r="L60" s="4">
        <v>4</v>
      </c>
      <c r="M60" s="4">
        <v>4</v>
      </c>
      <c r="N60" s="4">
        <v>3</v>
      </c>
      <c r="O60" s="4">
        <v>4</v>
      </c>
      <c r="P60" s="4">
        <v>4</v>
      </c>
      <c r="Q60" s="4">
        <v>3</v>
      </c>
      <c r="R60" s="4">
        <v>2</v>
      </c>
      <c r="S60" s="4">
        <v>3</v>
      </c>
      <c r="T60" s="4">
        <v>3</v>
      </c>
      <c r="U60" s="4">
        <v>3</v>
      </c>
      <c r="V60" s="4">
        <v>4</v>
      </c>
      <c r="W60" s="4">
        <v>4</v>
      </c>
      <c r="X60" s="4">
        <v>4</v>
      </c>
      <c r="Y60">
        <f t="shared" si="0"/>
        <v>85</v>
      </c>
      <c r="Z60" s="16" t="str">
        <f t="shared" si="1"/>
        <v>sedang</v>
      </c>
    </row>
    <row r="61" spans="1:26" x14ac:dyDescent="0.2">
      <c r="A61" s="3">
        <v>4</v>
      </c>
      <c r="B61" s="4">
        <v>4</v>
      </c>
      <c r="C61" s="4">
        <v>4</v>
      </c>
      <c r="D61" s="4">
        <v>4</v>
      </c>
      <c r="E61" s="4">
        <v>4</v>
      </c>
      <c r="F61" s="4">
        <v>4</v>
      </c>
      <c r="G61" s="4">
        <v>4</v>
      </c>
      <c r="H61" s="4">
        <v>4</v>
      </c>
      <c r="I61" s="4">
        <v>4</v>
      </c>
      <c r="J61" s="4">
        <v>4</v>
      </c>
      <c r="K61" s="4">
        <v>4</v>
      </c>
      <c r="L61" s="4">
        <v>4</v>
      </c>
      <c r="M61" s="4">
        <v>4</v>
      </c>
      <c r="N61" s="4">
        <v>4</v>
      </c>
      <c r="O61" s="4">
        <v>4</v>
      </c>
      <c r="P61" s="4">
        <v>4</v>
      </c>
      <c r="Q61" s="4">
        <v>4</v>
      </c>
      <c r="R61" s="4">
        <v>4</v>
      </c>
      <c r="S61" s="4">
        <v>4</v>
      </c>
      <c r="T61" s="4">
        <v>4</v>
      </c>
      <c r="U61" s="4">
        <v>4</v>
      </c>
      <c r="V61" s="4">
        <v>4</v>
      </c>
      <c r="W61" s="4">
        <v>4</v>
      </c>
      <c r="X61" s="4">
        <v>4</v>
      </c>
      <c r="Y61">
        <f t="shared" si="0"/>
        <v>96</v>
      </c>
      <c r="Z61" s="16" t="str">
        <f t="shared" si="1"/>
        <v>tinggi</v>
      </c>
    </row>
    <row r="62" spans="1:26" x14ac:dyDescent="0.2">
      <c r="A62" s="3">
        <v>4</v>
      </c>
      <c r="B62" s="4">
        <v>4</v>
      </c>
      <c r="C62" s="4">
        <v>3</v>
      </c>
      <c r="D62" s="4">
        <v>3</v>
      </c>
      <c r="E62" s="4">
        <v>3</v>
      </c>
      <c r="F62" s="4">
        <v>4</v>
      </c>
      <c r="G62" s="4">
        <v>3</v>
      </c>
      <c r="H62" s="4">
        <v>3</v>
      </c>
      <c r="I62" s="4">
        <v>4</v>
      </c>
      <c r="J62" s="4">
        <v>4</v>
      </c>
      <c r="K62" s="4">
        <v>4</v>
      </c>
      <c r="L62" s="4">
        <v>4</v>
      </c>
      <c r="M62" s="4">
        <v>4</v>
      </c>
      <c r="N62" s="4">
        <v>4</v>
      </c>
      <c r="O62" s="4">
        <v>4</v>
      </c>
      <c r="P62" s="4">
        <v>4</v>
      </c>
      <c r="Q62" s="4">
        <v>4</v>
      </c>
      <c r="R62" s="4">
        <v>4</v>
      </c>
      <c r="S62" s="4">
        <v>4</v>
      </c>
      <c r="T62" s="4">
        <v>4</v>
      </c>
      <c r="U62" s="4">
        <v>4</v>
      </c>
      <c r="V62" s="4">
        <v>3</v>
      </c>
      <c r="W62" s="4">
        <v>3</v>
      </c>
      <c r="X62" s="4">
        <v>4</v>
      </c>
      <c r="Y62">
        <f t="shared" si="0"/>
        <v>89</v>
      </c>
      <c r="Z62" s="16" t="str">
        <f t="shared" si="1"/>
        <v>sedang</v>
      </c>
    </row>
    <row r="63" spans="1:26" x14ac:dyDescent="0.2">
      <c r="A63" s="3">
        <v>4</v>
      </c>
      <c r="B63" s="4">
        <v>4</v>
      </c>
      <c r="C63" s="4">
        <v>3</v>
      </c>
      <c r="D63" s="4">
        <v>3</v>
      </c>
      <c r="E63" s="4">
        <v>4</v>
      </c>
      <c r="F63" s="4">
        <v>4</v>
      </c>
      <c r="G63" s="4">
        <v>3</v>
      </c>
      <c r="H63" s="4">
        <v>4</v>
      </c>
      <c r="I63" s="4">
        <v>4</v>
      </c>
      <c r="J63" s="4">
        <v>4</v>
      </c>
      <c r="K63" s="4">
        <v>4</v>
      </c>
      <c r="L63" s="4">
        <v>4</v>
      </c>
      <c r="M63" s="4">
        <v>4</v>
      </c>
      <c r="N63" s="4">
        <v>4</v>
      </c>
      <c r="O63" s="4">
        <v>4</v>
      </c>
      <c r="P63" s="4">
        <v>4</v>
      </c>
      <c r="Q63" s="4">
        <v>4</v>
      </c>
      <c r="R63" s="4">
        <v>4</v>
      </c>
      <c r="S63" s="4">
        <v>3</v>
      </c>
      <c r="T63" s="4">
        <v>4</v>
      </c>
      <c r="U63" s="4">
        <v>4</v>
      </c>
      <c r="V63" s="4">
        <v>4</v>
      </c>
      <c r="W63" s="4">
        <v>4</v>
      </c>
      <c r="X63" s="4">
        <v>4</v>
      </c>
      <c r="Y63">
        <f t="shared" si="0"/>
        <v>92</v>
      </c>
      <c r="Z63" s="16" t="str">
        <f t="shared" si="1"/>
        <v>tinggi</v>
      </c>
    </row>
    <row r="64" spans="1:26" x14ac:dyDescent="0.2">
      <c r="A64" s="3">
        <v>4</v>
      </c>
      <c r="B64" s="4">
        <v>4</v>
      </c>
      <c r="C64" s="4">
        <v>4</v>
      </c>
      <c r="D64" s="4">
        <v>4</v>
      </c>
      <c r="E64" s="4">
        <v>4</v>
      </c>
      <c r="F64" s="4">
        <v>3</v>
      </c>
      <c r="G64" s="4">
        <v>4</v>
      </c>
      <c r="H64" s="4">
        <v>2</v>
      </c>
      <c r="I64" s="4">
        <v>4</v>
      </c>
      <c r="J64" s="4">
        <v>3</v>
      </c>
      <c r="K64" s="4">
        <v>4</v>
      </c>
      <c r="L64" s="4">
        <v>3</v>
      </c>
      <c r="M64" s="4">
        <v>2</v>
      </c>
      <c r="N64" s="4">
        <v>4</v>
      </c>
      <c r="O64" s="4">
        <v>4</v>
      </c>
      <c r="P64" s="4">
        <v>4</v>
      </c>
      <c r="Q64" s="4">
        <v>4</v>
      </c>
      <c r="R64" s="4">
        <v>3</v>
      </c>
      <c r="S64" s="4">
        <v>3</v>
      </c>
      <c r="T64" s="4">
        <v>4</v>
      </c>
      <c r="U64" s="4">
        <v>4</v>
      </c>
      <c r="V64" s="4">
        <v>4</v>
      </c>
      <c r="W64" s="4">
        <v>3</v>
      </c>
      <c r="X64" s="4">
        <v>3</v>
      </c>
      <c r="Y64">
        <f t="shared" si="0"/>
        <v>85</v>
      </c>
      <c r="Z64" s="16" t="str">
        <f t="shared" si="1"/>
        <v>sedang</v>
      </c>
    </row>
    <row r="65" spans="1:26" x14ac:dyDescent="0.2">
      <c r="A65" s="3">
        <v>4</v>
      </c>
      <c r="B65" s="4">
        <v>4</v>
      </c>
      <c r="C65" s="4">
        <v>4</v>
      </c>
      <c r="D65" s="4">
        <v>4</v>
      </c>
      <c r="E65" s="4">
        <v>3</v>
      </c>
      <c r="F65" s="4">
        <v>3</v>
      </c>
      <c r="G65" s="4">
        <v>4</v>
      </c>
      <c r="H65" s="4">
        <v>2</v>
      </c>
      <c r="I65" s="4">
        <v>3</v>
      </c>
      <c r="J65" s="4">
        <v>3</v>
      </c>
      <c r="K65" s="4">
        <v>4</v>
      </c>
      <c r="L65" s="4">
        <v>4</v>
      </c>
      <c r="M65" s="4">
        <v>3</v>
      </c>
      <c r="N65" s="4">
        <v>4</v>
      </c>
      <c r="O65" s="4">
        <v>3</v>
      </c>
      <c r="P65" s="4">
        <v>3</v>
      </c>
      <c r="Q65" s="4">
        <v>3</v>
      </c>
      <c r="R65" s="4">
        <v>4</v>
      </c>
      <c r="S65" s="4">
        <v>4</v>
      </c>
      <c r="T65" s="4">
        <v>3</v>
      </c>
      <c r="U65" s="4">
        <v>4</v>
      </c>
      <c r="V65" s="4">
        <v>4</v>
      </c>
      <c r="W65" s="4">
        <v>4</v>
      </c>
      <c r="X65" s="4">
        <v>3</v>
      </c>
      <c r="Y65">
        <f t="shared" si="0"/>
        <v>84</v>
      </c>
      <c r="Z65" s="16" t="str">
        <f t="shared" si="1"/>
        <v>sedang</v>
      </c>
    </row>
    <row r="66" spans="1:26" x14ac:dyDescent="0.2">
      <c r="A66" s="3">
        <v>3</v>
      </c>
      <c r="B66" s="4">
        <v>4</v>
      </c>
      <c r="C66" s="4">
        <v>3</v>
      </c>
      <c r="D66" s="4">
        <v>4</v>
      </c>
      <c r="E66" s="4">
        <v>4</v>
      </c>
      <c r="F66" s="4">
        <v>4</v>
      </c>
      <c r="G66" s="4">
        <v>3</v>
      </c>
      <c r="H66" s="4">
        <v>2</v>
      </c>
      <c r="I66" s="4">
        <v>4</v>
      </c>
      <c r="J66" s="4">
        <v>3</v>
      </c>
      <c r="K66" s="4">
        <v>4</v>
      </c>
      <c r="L66" s="4">
        <v>4</v>
      </c>
      <c r="M66" s="4">
        <v>3</v>
      </c>
      <c r="N66" s="4">
        <v>3</v>
      </c>
      <c r="O66" s="4">
        <v>4</v>
      </c>
      <c r="P66" s="4">
        <v>4</v>
      </c>
      <c r="Q66" s="4">
        <v>3</v>
      </c>
      <c r="R66" s="4">
        <v>3</v>
      </c>
      <c r="S66" s="4">
        <v>4</v>
      </c>
      <c r="T66" s="4">
        <v>2</v>
      </c>
      <c r="U66" s="4">
        <v>4</v>
      </c>
      <c r="V66" s="4">
        <v>3</v>
      </c>
      <c r="W66" s="4">
        <v>4</v>
      </c>
      <c r="X66" s="4">
        <v>4</v>
      </c>
      <c r="Y66">
        <f t="shared" si="0"/>
        <v>83</v>
      </c>
      <c r="Z66" s="16" t="str">
        <f t="shared" si="1"/>
        <v>sedang</v>
      </c>
    </row>
    <row r="67" spans="1:26" x14ac:dyDescent="0.2">
      <c r="A67" s="3">
        <v>4</v>
      </c>
      <c r="B67" s="4">
        <v>4</v>
      </c>
      <c r="C67" s="4">
        <v>3</v>
      </c>
      <c r="D67" s="4">
        <v>4</v>
      </c>
      <c r="E67" s="4">
        <v>4</v>
      </c>
      <c r="F67" s="4">
        <v>4</v>
      </c>
      <c r="G67" s="4">
        <v>4</v>
      </c>
      <c r="H67" s="4">
        <v>2</v>
      </c>
      <c r="I67" s="4">
        <v>4</v>
      </c>
      <c r="J67" s="4">
        <v>4</v>
      </c>
      <c r="K67" s="4">
        <v>4</v>
      </c>
      <c r="L67" s="4">
        <v>4</v>
      </c>
      <c r="M67" s="4">
        <v>3</v>
      </c>
      <c r="N67" s="4">
        <v>4</v>
      </c>
      <c r="O67" s="4">
        <v>3</v>
      </c>
      <c r="P67" s="4">
        <v>3</v>
      </c>
      <c r="Q67" s="4">
        <v>3</v>
      </c>
      <c r="R67" s="4">
        <v>4</v>
      </c>
      <c r="S67" s="4">
        <v>3</v>
      </c>
      <c r="T67" s="4">
        <v>4</v>
      </c>
      <c r="U67" s="4">
        <v>4</v>
      </c>
      <c r="V67" s="4">
        <v>4</v>
      </c>
      <c r="W67" s="4">
        <v>4</v>
      </c>
      <c r="X67" s="4">
        <v>4</v>
      </c>
      <c r="Y67">
        <f t="shared" ref="Y67:Y75" si="2">SUM(A67:X67)</f>
        <v>88</v>
      </c>
      <c r="Z67" s="16" t="str">
        <f t="shared" ref="Z67:Z75" si="3">IF(Y67&lt;$AF$5,"sangat rendah",IF(Y67&lt;$AF$6,"rendah",IF(Y67&lt;$AF$7,"sedang",IF(Y67&lt;$AF$8,"tinggi",IF(Y67&gt;$AF$8,"sangat tinggi")))))</f>
        <v>sedang</v>
      </c>
    </row>
    <row r="68" spans="1:26" x14ac:dyDescent="0.2">
      <c r="A68" s="3">
        <v>4</v>
      </c>
      <c r="B68" s="4">
        <v>4</v>
      </c>
      <c r="C68" s="4">
        <v>4</v>
      </c>
      <c r="D68" s="4">
        <v>4</v>
      </c>
      <c r="E68" s="4">
        <v>4</v>
      </c>
      <c r="F68" s="4">
        <v>4</v>
      </c>
      <c r="G68" s="4">
        <v>4</v>
      </c>
      <c r="H68" s="4">
        <v>4</v>
      </c>
      <c r="I68" s="4">
        <v>4</v>
      </c>
      <c r="J68" s="4">
        <v>4</v>
      </c>
      <c r="K68" s="4">
        <v>4</v>
      </c>
      <c r="L68" s="4">
        <v>4</v>
      </c>
      <c r="M68" s="4">
        <v>4</v>
      </c>
      <c r="N68" s="4">
        <v>3</v>
      </c>
      <c r="O68" s="4">
        <v>3</v>
      </c>
      <c r="P68" s="4">
        <v>4</v>
      </c>
      <c r="Q68" s="4">
        <v>4</v>
      </c>
      <c r="R68" s="4">
        <v>4</v>
      </c>
      <c r="S68" s="4">
        <v>4</v>
      </c>
      <c r="T68" s="4">
        <v>4</v>
      </c>
      <c r="U68" s="4">
        <v>3</v>
      </c>
      <c r="V68" s="4">
        <v>3</v>
      </c>
      <c r="W68" s="4">
        <v>4</v>
      </c>
      <c r="X68" s="4">
        <v>4</v>
      </c>
      <c r="Y68">
        <f t="shared" si="2"/>
        <v>92</v>
      </c>
      <c r="Z68" s="16" t="str">
        <f t="shared" si="3"/>
        <v>tinggi</v>
      </c>
    </row>
    <row r="69" spans="1:26" x14ac:dyDescent="0.2">
      <c r="A69" s="3">
        <v>4</v>
      </c>
      <c r="B69" s="4">
        <v>4</v>
      </c>
      <c r="C69" s="4">
        <v>4</v>
      </c>
      <c r="D69" s="4">
        <v>4</v>
      </c>
      <c r="E69" s="4">
        <v>4</v>
      </c>
      <c r="F69" s="4">
        <v>4</v>
      </c>
      <c r="G69" s="4">
        <v>4</v>
      </c>
      <c r="H69" s="4">
        <v>4</v>
      </c>
      <c r="I69" s="4">
        <v>4</v>
      </c>
      <c r="J69" s="4">
        <v>4</v>
      </c>
      <c r="K69" s="4">
        <v>4</v>
      </c>
      <c r="L69" s="4">
        <v>4</v>
      </c>
      <c r="M69" s="4">
        <v>4</v>
      </c>
      <c r="N69" s="4">
        <v>4</v>
      </c>
      <c r="O69" s="4">
        <v>4</v>
      </c>
      <c r="P69" s="4">
        <v>4</v>
      </c>
      <c r="Q69" s="4">
        <v>4</v>
      </c>
      <c r="R69" s="4">
        <v>3</v>
      </c>
      <c r="S69" s="4">
        <v>4</v>
      </c>
      <c r="T69" s="4">
        <v>4</v>
      </c>
      <c r="U69" s="4">
        <v>4</v>
      </c>
      <c r="V69" s="4">
        <v>4</v>
      </c>
      <c r="W69" s="4">
        <v>4</v>
      </c>
      <c r="X69" s="4">
        <v>4</v>
      </c>
      <c r="Y69">
        <f t="shared" si="2"/>
        <v>95</v>
      </c>
      <c r="Z69" s="16" t="str">
        <f t="shared" si="3"/>
        <v>tinggi</v>
      </c>
    </row>
    <row r="70" spans="1:26" x14ac:dyDescent="0.2">
      <c r="A70" s="3">
        <v>4</v>
      </c>
      <c r="B70" s="4">
        <v>4</v>
      </c>
      <c r="C70" s="4">
        <v>4</v>
      </c>
      <c r="D70" s="4">
        <v>4</v>
      </c>
      <c r="E70" s="4">
        <v>4</v>
      </c>
      <c r="F70" s="4">
        <v>4</v>
      </c>
      <c r="G70" s="4">
        <v>4</v>
      </c>
      <c r="H70" s="4">
        <v>4</v>
      </c>
      <c r="I70" s="4">
        <v>4</v>
      </c>
      <c r="J70" s="4">
        <v>4</v>
      </c>
      <c r="K70" s="4">
        <v>4</v>
      </c>
      <c r="L70" s="4">
        <v>4</v>
      </c>
      <c r="M70" s="4">
        <v>4</v>
      </c>
      <c r="N70" s="4">
        <v>4</v>
      </c>
      <c r="O70" s="4">
        <v>4</v>
      </c>
      <c r="P70" s="4">
        <v>4</v>
      </c>
      <c r="Q70" s="4">
        <v>4</v>
      </c>
      <c r="R70" s="4">
        <v>4</v>
      </c>
      <c r="S70" s="4">
        <v>4</v>
      </c>
      <c r="T70" s="4">
        <v>4</v>
      </c>
      <c r="U70" s="4">
        <v>4</v>
      </c>
      <c r="V70" s="4">
        <v>4</v>
      </c>
      <c r="W70" s="4">
        <v>4</v>
      </c>
      <c r="X70" s="4">
        <v>4</v>
      </c>
      <c r="Y70">
        <f t="shared" si="2"/>
        <v>96</v>
      </c>
      <c r="Z70" s="16" t="str">
        <f t="shared" si="3"/>
        <v>tinggi</v>
      </c>
    </row>
    <row r="71" spans="1:26" x14ac:dyDescent="0.2">
      <c r="A71" s="3">
        <v>4</v>
      </c>
      <c r="B71" s="4">
        <v>4</v>
      </c>
      <c r="C71" s="4">
        <v>4</v>
      </c>
      <c r="D71" s="4">
        <v>4</v>
      </c>
      <c r="E71" s="4">
        <v>4</v>
      </c>
      <c r="F71" s="4">
        <v>4</v>
      </c>
      <c r="G71" s="4">
        <v>4</v>
      </c>
      <c r="H71" s="4">
        <v>4</v>
      </c>
      <c r="I71" s="4">
        <v>4</v>
      </c>
      <c r="J71" s="4">
        <v>4</v>
      </c>
      <c r="K71" s="4">
        <v>4</v>
      </c>
      <c r="L71" s="4">
        <v>4</v>
      </c>
      <c r="M71" s="4">
        <v>4</v>
      </c>
      <c r="N71" s="4">
        <v>4</v>
      </c>
      <c r="O71" s="4">
        <v>4</v>
      </c>
      <c r="P71" s="4">
        <v>4</v>
      </c>
      <c r="Q71" s="4">
        <v>4</v>
      </c>
      <c r="R71" s="4">
        <v>4</v>
      </c>
      <c r="S71" s="4">
        <v>4</v>
      </c>
      <c r="T71" s="4">
        <v>4</v>
      </c>
      <c r="U71" s="4">
        <v>4</v>
      </c>
      <c r="V71" s="4">
        <v>4</v>
      </c>
      <c r="W71" s="4">
        <v>4</v>
      </c>
      <c r="X71" s="4">
        <v>4</v>
      </c>
      <c r="Y71">
        <f t="shared" si="2"/>
        <v>96</v>
      </c>
      <c r="Z71" s="16" t="str">
        <f t="shared" si="3"/>
        <v>tinggi</v>
      </c>
    </row>
    <row r="72" spans="1:26" x14ac:dyDescent="0.2">
      <c r="A72" s="3">
        <v>4</v>
      </c>
      <c r="B72" s="4">
        <v>4</v>
      </c>
      <c r="C72" s="4">
        <v>3</v>
      </c>
      <c r="D72" s="4">
        <v>3</v>
      </c>
      <c r="E72" s="4">
        <v>3</v>
      </c>
      <c r="F72" s="4">
        <v>4</v>
      </c>
      <c r="G72" s="4">
        <v>4</v>
      </c>
      <c r="H72" s="4">
        <v>4</v>
      </c>
      <c r="I72" s="4">
        <v>3</v>
      </c>
      <c r="J72" s="4">
        <v>4</v>
      </c>
      <c r="K72" s="4">
        <v>4</v>
      </c>
      <c r="L72" s="4">
        <v>4</v>
      </c>
      <c r="M72" s="4">
        <v>4</v>
      </c>
      <c r="N72" s="4">
        <v>4</v>
      </c>
      <c r="O72" s="4">
        <v>4</v>
      </c>
      <c r="P72" s="4">
        <v>4</v>
      </c>
      <c r="Q72" s="4">
        <v>4</v>
      </c>
      <c r="R72" s="4">
        <v>4</v>
      </c>
      <c r="S72" s="4">
        <v>4</v>
      </c>
      <c r="T72" s="4">
        <v>4</v>
      </c>
      <c r="U72" s="4">
        <v>4</v>
      </c>
      <c r="V72" s="4">
        <v>4</v>
      </c>
      <c r="W72" s="4">
        <v>4</v>
      </c>
      <c r="X72" s="4">
        <v>4</v>
      </c>
      <c r="Y72">
        <f t="shared" si="2"/>
        <v>92</v>
      </c>
      <c r="Z72" s="16" t="str">
        <f t="shared" si="3"/>
        <v>tinggi</v>
      </c>
    </row>
    <row r="73" spans="1:26" x14ac:dyDescent="0.2">
      <c r="A73" s="3">
        <v>4</v>
      </c>
      <c r="B73" s="4">
        <v>4</v>
      </c>
      <c r="C73" s="4">
        <v>4</v>
      </c>
      <c r="D73" s="4">
        <v>3</v>
      </c>
      <c r="E73" s="4">
        <v>3</v>
      </c>
      <c r="F73" s="4">
        <v>3</v>
      </c>
      <c r="G73" s="4">
        <v>3</v>
      </c>
      <c r="H73" s="4">
        <v>4</v>
      </c>
      <c r="I73" s="4">
        <v>4</v>
      </c>
      <c r="J73" s="4">
        <v>4</v>
      </c>
      <c r="K73" s="4">
        <v>4</v>
      </c>
      <c r="L73" s="4">
        <v>4</v>
      </c>
      <c r="M73" s="4">
        <v>4</v>
      </c>
      <c r="N73" s="4">
        <v>4</v>
      </c>
      <c r="O73" s="4">
        <v>4</v>
      </c>
      <c r="P73" s="4">
        <v>4</v>
      </c>
      <c r="Q73" s="4">
        <v>4</v>
      </c>
      <c r="R73" s="4">
        <v>4</v>
      </c>
      <c r="S73" s="4">
        <v>4</v>
      </c>
      <c r="T73" s="4">
        <v>4</v>
      </c>
      <c r="U73" s="4">
        <v>4</v>
      </c>
      <c r="V73" s="4">
        <v>4</v>
      </c>
      <c r="W73" s="4">
        <v>4</v>
      </c>
      <c r="X73" s="4">
        <v>4</v>
      </c>
      <c r="Y73">
        <f t="shared" si="2"/>
        <v>92</v>
      </c>
      <c r="Z73" s="16" t="str">
        <f t="shared" si="3"/>
        <v>tinggi</v>
      </c>
    </row>
    <row r="74" spans="1:26" x14ac:dyDescent="0.2">
      <c r="A74" s="3">
        <v>4</v>
      </c>
      <c r="B74" s="4">
        <v>4</v>
      </c>
      <c r="C74" s="4">
        <v>4</v>
      </c>
      <c r="D74" s="4">
        <v>4</v>
      </c>
      <c r="E74" s="4">
        <v>4</v>
      </c>
      <c r="F74" s="4">
        <v>4</v>
      </c>
      <c r="G74" s="4">
        <v>4</v>
      </c>
      <c r="H74" s="4">
        <v>4</v>
      </c>
      <c r="I74" s="4">
        <v>4</v>
      </c>
      <c r="J74" s="4">
        <v>4</v>
      </c>
      <c r="K74" s="4">
        <v>4</v>
      </c>
      <c r="L74" s="4">
        <v>4</v>
      </c>
      <c r="M74" s="4">
        <v>4</v>
      </c>
      <c r="N74" s="4">
        <v>4</v>
      </c>
      <c r="O74" s="4">
        <v>4</v>
      </c>
      <c r="P74" s="4">
        <v>4</v>
      </c>
      <c r="Q74" s="4">
        <v>4</v>
      </c>
      <c r="R74" s="4">
        <v>4</v>
      </c>
      <c r="S74" s="4">
        <v>4</v>
      </c>
      <c r="T74" s="4">
        <v>4</v>
      </c>
      <c r="U74" s="4">
        <v>4</v>
      </c>
      <c r="V74" s="4">
        <v>4</v>
      </c>
      <c r="W74" s="4">
        <v>4</v>
      </c>
      <c r="X74" s="4">
        <v>4</v>
      </c>
      <c r="Y74">
        <f t="shared" si="2"/>
        <v>96</v>
      </c>
      <c r="Z74" s="16" t="str">
        <f t="shared" si="3"/>
        <v>tinggi</v>
      </c>
    </row>
    <row r="75" spans="1:26" x14ac:dyDescent="0.2">
      <c r="A75" s="3">
        <v>4</v>
      </c>
      <c r="B75" s="4">
        <v>4</v>
      </c>
      <c r="C75" s="4">
        <v>4</v>
      </c>
      <c r="D75" s="4">
        <v>4</v>
      </c>
      <c r="E75" s="4">
        <v>4</v>
      </c>
      <c r="F75" s="4">
        <v>4</v>
      </c>
      <c r="G75" s="4">
        <v>4</v>
      </c>
      <c r="H75" s="4">
        <v>4</v>
      </c>
      <c r="I75" s="4">
        <v>4</v>
      </c>
      <c r="J75" s="4">
        <v>4</v>
      </c>
      <c r="K75" s="4">
        <v>4</v>
      </c>
      <c r="L75" s="4">
        <v>4</v>
      </c>
      <c r="M75" s="4">
        <v>4</v>
      </c>
      <c r="N75" s="4">
        <v>4</v>
      </c>
      <c r="O75" s="4">
        <v>4</v>
      </c>
      <c r="P75" s="4">
        <v>4</v>
      </c>
      <c r="Q75" s="4">
        <v>4</v>
      </c>
      <c r="R75" s="4">
        <v>4</v>
      </c>
      <c r="S75" s="4">
        <v>4</v>
      </c>
      <c r="T75" s="4">
        <v>4</v>
      </c>
      <c r="U75" s="4">
        <v>4</v>
      </c>
      <c r="V75" s="4">
        <v>4</v>
      </c>
      <c r="W75" s="4">
        <v>4</v>
      </c>
      <c r="X75" s="4">
        <v>4</v>
      </c>
      <c r="Y75">
        <f t="shared" si="2"/>
        <v>96</v>
      </c>
      <c r="Z75" s="16" t="str">
        <f t="shared" si="3"/>
        <v>tinggi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Form Responses 1</vt:lpstr>
      <vt:lpstr>self-efficacy</vt:lpstr>
      <vt:lpstr>career adaptability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stephany holderman</cp:lastModifiedBy>
  <dcterms:created xsi:type="dcterms:W3CDTF">2024-05-17T02:35:55Z</dcterms:created>
  <dcterms:modified xsi:type="dcterms:W3CDTF">2024-05-17T02:35:55Z</dcterms:modified>
</cp:coreProperties>
</file>